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540" yWindow="285" windowWidth="12975" windowHeight="12255" tabRatio="826" activeTab="0"/>
  </bookViews>
  <sheets>
    <sheet name="Програм" sheetId="1" r:id="rId1"/>
    <sheet name="Програмска активност" sheetId="2" r:id="rId2"/>
    <sheet name="Пројекат" sheetId="3" r:id="rId3"/>
    <sheet name="Упутство" sheetId="4" r:id="rId4"/>
  </sheets>
  <definedNames>
    <definedName name="_xlfn.IFERROR" hidden="1">#NAME?</definedName>
    <definedName name="funkcija">'Упутство'!#REF!</definedName>
    <definedName name="_xlnm.Print_Titles" localSheetId="0">'Програм'!$32:$35</definedName>
    <definedName name="_xlnm.Print_Titles" localSheetId="1">'Програмска активност'!$44:$45</definedName>
    <definedName name="_xlnm.Print_Titles" localSheetId="2">'Пројекат'!$43:$44</definedName>
    <definedName name="WS">GET.WORKBOOK(1)</definedName>
    <definedName name="активност">'Упутство'!#REF!</definedName>
    <definedName name="активност_пројекат">'Упутство'!#REF!</definedName>
    <definedName name="Извори_финансирања">'Упутство'!#REF!</definedName>
    <definedName name="конто">'Упутство'!#REF!</definedName>
    <definedName name="п1">'Упутство'!#REF!</definedName>
    <definedName name="п10">'Упутство'!#REF!</definedName>
    <definedName name="п11">'Упутство'!#REF!</definedName>
    <definedName name="п12">'Упутство'!#REF!</definedName>
    <definedName name="п13">'Упутство'!#REF!</definedName>
    <definedName name="п14">'Упутство'!#REF!</definedName>
    <definedName name="п15">'Упутство'!#REF!</definedName>
    <definedName name="п16">'Упутство'!#REF!</definedName>
    <definedName name="п17">'Упутство'!#REF!</definedName>
    <definedName name="п2">'Упутство'!#REF!</definedName>
    <definedName name="п3">'Упутство'!#REF!</definedName>
    <definedName name="п4">'Упутство'!#REF!</definedName>
    <definedName name="п5">'Упутство'!#REF!</definedName>
    <definedName name="п6">'Упутство'!#REF!</definedName>
    <definedName name="п7">'Упутство'!#REF!</definedName>
    <definedName name="п8">'Упутство'!#REF!</definedName>
    <definedName name="п9">'Упутство'!#REF!</definedName>
    <definedName name="ПА_1">'Упутство'!#REF!</definedName>
    <definedName name="ПА_10">'Упутство'!#REF!</definedName>
    <definedName name="ПА_11">'Упутство'!#REF!</definedName>
    <definedName name="ПА_12">'Упутство'!#REF!</definedName>
    <definedName name="ПА_13">'Упутство'!#REF!</definedName>
    <definedName name="ПА_14">'Упутство'!#REF!</definedName>
    <definedName name="ПА_15">'Упутство'!#REF!</definedName>
    <definedName name="ПА_16">'Упутство'!#REF!</definedName>
    <definedName name="ПА_17">'Упутство'!#REF!</definedName>
    <definedName name="ПА_18">'Упутство'!#REF!</definedName>
    <definedName name="ПА_19">'Упутство'!#REF!</definedName>
    <definedName name="ПА_2">'Упутство'!#REF!</definedName>
    <definedName name="ПА_20">'Упутство'!#REF!</definedName>
    <definedName name="ПА_21">'Упутство'!#REF!</definedName>
    <definedName name="ПА_22">'Упутство'!#REF!</definedName>
    <definedName name="ПА_23">'Упутство'!#REF!</definedName>
    <definedName name="ПА_24">'Упутство'!#REF!+'Упутство'!#REF!</definedName>
    <definedName name="ПА_25">'Упутство'!#REF!</definedName>
    <definedName name="ПА_26">'Упутство'!#REF!</definedName>
    <definedName name="ПА_27">'Упутство'!#REF!</definedName>
    <definedName name="ПА_28">'Упутство'!#REF!</definedName>
    <definedName name="ПА_29">'Упутство'!#REF!</definedName>
    <definedName name="ПА_3">'Упутство'!#REF!</definedName>
    <definedName name="ПА_30">'Упутство'!#REF!</definedName>
    <definedName name="ПА_31">'Упутство'!#REF!</definedName>
    <definedName name="ПА_32">'Упутство'!#REF!</definedName>
    <definedName name="ПА_33">'Упутство'!#REF!</definedName>
    <definedName name="ПА_34">'Упутство'!#REF!</definedName>
    <definedName name="ПА_35">'Упутство'!#REF!</definedName>
    <definedName name="ПА_36">'Упутство'!#REF!</definedName>
    <definedName name="ПА_37">'Упутство'!#REF!</definedName>
    <definedName name="ПА_38">'Упутство'!#REF!</definedName>
    <definedName name="ПА_39">'Упутство'!#REF!</definedName>
    <definedName name="ПА_4">'Упутство'!#REF!</definedName>
    <definedName name="ПА_40">'Упутство'!#REF!</definedName>
    <definedName name="ПА_41">'Упутство'!#REF!</definedName>
    <definedName name="ПА_42">'Упутство'!#REF!</definedName>
    <definedName name="ПА_43">'Упутство'!#REF!</definedName>
    <definedName name="ПА_44">'Упутство'!#REF!</definedName>
    <definedName name="ПА_45">'Упутство'!#REF!</definedName>
    <definedName name="ПА_46">'Упутство'!#REF!</definedName>
    <definedName name="ПА_47">'Упутство'!#REF!</definedName>
    <definedName name="ПА_48">'Упутство'!#REF!</definedName>
    <definedName name="ПА_49">'Упутство'!#REF!</definedName>
    <definedName name="ПА_5">'Упутство'!#REF!</definedName>
    <definedName name="ПА_50">'Упутство'!#REF!</definedName>
    <definedName name="ПА_51">'Упутство'!#REF!</definedName>
    <definedName name="ПА_52">'Упутство'!#REF!</definedName>
    <definedName name="ПА_53">'Упутство'!#REF!</definedName>
    <definedName name="ПА_54">'Упутство'!#REF!</definedName>
    <definedName name="ПА_55">'Упутство'!#REF!</definedName>
    <definedName name="ПА_56">'Упутство'!#REF!</definedName>
    <definedName name="ПА_57">'Упутство'!#REF!</definedName>
    <definedName name="ПА_58">'Упутство'!#REF!</definedName>
    <definedName name="ПА_59">'Упутство'!#REF!</definedName>
    <definedName name="ПА_6">'Упутство'!#REF!</definedName>
    <definedName name="ПА_60">'Упутство'!#REF!</definedName>
    <definedName name="ПА_61">'Упутство'!#REF!</definedName>
    <definedName name="ПА_62">'Упутство'!#REF!</definedName>
    <definedName name="ПА_63">'Упутство'!#REF!</definedName>
    <definedName name="ПА_64">'Упутство'!#REF!</definedName>
    <definedName name="ПА_65">'Упутство'!#REF!</definedName>
    <definedName name="ПА_66">'Упутство'!#REF!</definedName>
    <definedName name="ПА_67">'Упутство'!#REF!</definedName>
    <definedName name="ПА_68">'Упутство'!#REF!</definedName>
    <definedName name="ПА_69">'Упутство'!#REF!</definedName>
    <definedName name="ПА_7">'Упутство'!#REF!</definedName>
    <definedName name="ПА_70">'Упутство'!#REF!</definedName>
    <definedName name="ПА_71">'Упутство'!#REF!</definedName>
    <definedName name="ПА_72">'Упутство'!#REF!</definedName>
    <definedName name="ПА_8">'Упутство'!#REF!</definedName>
    <definedName name="ПА_9">'Упутство'!#REF!</definedName>
    <definedName name="ПАЦ_1">'Упутство'!#REF!</definedName>
    <definedName name="ПАЦ_10">'Упутство'!#REF!</definedName>
    <definedName name="ПАЦ_11">'Упутство'!#REF!</definedName>
    <definedName name="ПАЦ_12">'Упутство'!#REF!</definedName>
    <definedName name="ПАЦ_13">'Упутство'!#REF!</definedName>
    <definedName name="ПАЦ_14">'Упутство'!#REF!</definedName>
    <definedName name="ПАЦ_15">'Упутство'!#REF!</definedName>
    <definedName name="ПАЦ_16">'Упутство'!#REF!</definedName>
    <definedName name="ПАЦ_17">'Упутство'!#REF!</definedName>
    <definedName name="ПАЦ_18">'Упутство'!#REF!</definedName>
    <definedName name="ПАЦ_19">'Упутство'!#REF!</definedName>
    <definedName name="ПАЦ_2">'Упутство'!#REF!</definedName>
    <definedName name="ПАЦ_20">'Упутство'!#REF!</definedName>
    <definedName name="ПАЦ_21">'Упутство'!#REF!</definedName>
    <definedName name="ПАЦ_22">'Упутство'!#REF!</definedName>
    <definedName name="ПАЦ_23">'Упутство'!#REF!</definedName>
    <definedName name="ПАЦ_24">'Упутство'!#REF!</definedName>
    <definedName name="ПАЦ_25">'Упутство'!#REF!</definedName>
    <definedName name="ПАЦ_26">'Упутство'!#REF!</definedName>
    <definedName name="ПАЦ_27">'Упутство'!#REF!</definedName>
    <definedName name="ПАЦ_28">'Упутство'!#REF!</definedName>
    <definedName name="ПАЦ_29">'Упутство'!#REF!</definedName>
    <definedName name="ПАЦ_3">'Упутство'!#REF!</definedName>
    <definedName name="ПАЦ_30">'Упутство'!#REF!</definedName>
    <definedName name="ПАЦ_31">'Упутство'!#REF!</definedName>
    <definedName name="ПАЦ_32">'Упутство'!#REF!</definedName>
    <definedName name="ПАЦ_33">'Упутство'!#REF!</definedName>
    <definedName name="ПАЦ_34">'Упутство'!#REF!</definedName>
    <definedName name="ПАЦ_35">'Упутство'!#REF!</definedName>
    <definedName name="ПАЦ_36">'Упутство'!#REF!</definedName>
    <definedName name="ПАЦ_37">'Упутство'!#REF!</definedName>
    <definedName name="ПАЦ_38">'Упутство'!#REF!</definedName>
    <definedName name="ПАЦ_39">'Упутство'!#REF!</definedName>
    <definedName name="ПАЦ_4">'Упутство'!#REF!</definedName>
    <definedName name="ПАЦ_40">'Упутство'!#REF!</definedName>
    <definedName name="ПАЦ_41">'Упутство'!#REF!</definedName>
    <definedName name="ПАЦ_42">'Упутство'!#REF!</definedName>
    <definedName name="ПАЦ_43">'Упутство'!#REF!</definedName>
    <definedName name="ПАЦ_44">'Упутство'!#REF!</definedName>
    <definedName name="ПАЦ_45">'Упутство'!#REF!</definedName>
    <definedName name="ПАЦ_46">'Упутство'!#REF!</definedName>
    <definedName name="ПАЦ_47">'Упутство'!#REF!</definedName>
    <definedName name="ПАЦ_48">'Упутство'!#REF!</definedName>
    <definedName name="ПАЦ_49">'Упутство'!#REF!</definedName>
    <definedName name="ПАЦ_5">'Упутство'!#REF!</definedName>
    <definedName name="ПАЦ_50">'Упутство'!#REF!</definedName>
    <definedName name="ПАЦ_51">'Упутство'!#REF!</definedName>
    <definedName name="ПАЦ_52">'Упутство'!#REF!</definedName>
    <definedName name="ПАЦ_53">'Упутство'!#REF!</definedName>
    <definedName name="ПАЦ_54">'Упутство'!#REF!</definedName>
    <definedName name="ПАЦ_55">'Упутство'!#REF!</definedName>
    <definedName name="ПАЦ_56">'Упутство'!#REF!</definedName>
    <definedName name="ПАЦ_57">'Упутство'!#REF!</definedName>
    <definedName name="ПАЦ_58">'Упутство'!#REF!</definedName>
    <definedName name="ПАЦ_59">'Упутство'!#REF!</definedName>
    <definedName name="ПАЦ_6">'Упутство'!#REF!</definedName>
    <definedName name="ПАЦ_60">'Упутство'!#REF!</definedName>
    <definedName name="ПАЦ_61">'Упутство'!#REF!</definedName>
    <definedName name="ПАЦ_62">'Упутство'!#REF!</definedName>
    <definedName name="ПАЦ_63">'Упутство'!#REF!</definedName>
    <definedName name="ПАЦ_64">'Упутство'!#REF!</definedName>
    <definedName name="ПАЦ_65">'Упутство'!#REF!</definedName>
    <definedName name="ПАЦ_66">'Упутство'!#REF!</definedName>
    <definedName name="ПАЦ_67">'Упутство'!#REF!</definedName>
    <definedName name="ПАЦ_68">'Упутство'!#REF!</definedName>
    <definedName name="ПАЦ_69">'Упутство'!#REF!</definedName>
    <definedName name="ПАЦ_7">'Упутство'!#REF!</definedName>
    <definedName name="ПАЦ_70">'Упутство'!#REF!</definedName>
    <definedName name="ПАЦ_71">'Упутство'!#REF!</definedName>
    <definedName name="ПАЦ_72">'Упутство'!#REF!</definedName>
    <definedName name="ПАЦ_73">'Упутство'!#REF!</definedName>
    <definedName name="ПАЦ_74">'Упутство'!#REF!</definedName>
    <definedName name="ПАЦ_75">'Упутство'!#REF!</definedName>
    <definedName name="ПАЦ_76">'Упутство'!#REF!</definedName>
    <definedName name="ПАЦ_77">'Упутство'!#REF!</definedName>
    <definedName name="ПАЦ_78">'Упутство'!#REF!</definedName>
    <definedName name="ПАЦ_79">'Упутство'!#REF!</definedName>
    <definedName name="ПАЦ_8">'Упутство'!#REF!</definedName>
    <definedName name="ПАЦ_80">'Упутство'!#REF!</definedName>
    <definedName name="ПАЦ_81">'Упутство'!#REF!</definedName>
    <definedName name="ПАЦ_82">'Упутство'!#REF!</definedName>
    <definedName name="ПАЦ_83">'Упутство'!#REF!</definedName>
    <definedName name="ПАЦ_84">'Упутство'!#REF!</definedName>
    <definedName name="ПАЦ_85">'Упутство'!#REF!</definedName>
    <definedName name="ПАЦ_86">'Упутство'!#REF!</definedName>
    <definedName name="ПАЦ_87">'Упутство'!#REF!</definedName>
    <definedName name="ПАЦ_88">'Упутство'!#REF!</definedName>
    <definedName name="ПАЦ_89">'Упутство'!#REF!</definedName>
    <definedName name="ПАЦ_9">'Упутство'!#REF!</definedName>
    <definedName name="ПАЦ_90">'Упутство'!#REF!</definedName>
    <definedName name="ПАЦ_91">'Упутство'!#REF!</definedName>
    <definedName name="ПАЦ_92">'Упутство'!#REF!</definedName>
    <definedName name="ПАЦ_93">'Упутство'!#REF!</definedName>
    <definedName name="ПАЦ_94">'Упутство'!#REF!</definedName>
    <definedName name="ПАЦ_95">'Упутство'!#REF!</definedName>
    <definedName name="ПАЦ_96">'Упутство'!#REF!</definedName>
    <definedName name="ПАЦ_97">'Упутство'!#REF!</definedName>
    <definedName name="ПГ_1">'Упутство'!#REF!</definedName>
    <definedName name="ПГ_10">'Упутство'!#REF!</definedName>
    <definedName name="ПГ_11">'Упутство'!#REF!</definedName>
    <definedName name="ПГ_12">'Упутство'!#REF!</definedName>
    <definedName name="ПГ_13">'Упутство'!#REF!</definedName>
    <definedName name="ПГ_14">'Упутство'!#REF!</definedName>
    <definedName name="ПГ_15">'Упутство'!#REF!</definedName>
    <definedName name="ПГ_16">'Упутство'!#REF!</definedName>
    <definedName name="ПГ_17">'Упутство'!#REF!</definedName>
    <definedName name="ПГ_2">'Упутство'!#REF!</definedName>
    <definedName name="ПГ_3">'Упутство'!#REF!</definedName>
    <definedName name="ПГ_4">'Упутство'!#REF!</definedName>
    <definedName name="ПГ_5">'Упутство'!#REF!</definedName>
    <definedName name="ПГ_6">'Упутство'!#REF!</definedName>
    <definedName name="ПГ_7">'Упутство'!#REF!</definedName>
    <definedName name="ПГ_8">'Упутство'!#REF!</definedName>
    <definedName name="ПГ_9">'Упутство'!#REF!</definedName>
    <definedName name="ПГЦ_1">'Упутство'!#REF!</definedName>
    <definedName name="ПГЦ_10">'Упутство'!#REF!</definedName>
    <definedName name="ПГЦ_11">'Упутство'!#REF!</definedName>
    <definedName name="ПГЦ_12">'Упутство'!#REF!</definedName>
    <definedName name="ПГЦ_13">'Упутство'!#REF!</definedName>
    <definedName name="ПГЦ_14">'Упутство'!#REF!</definedName>
    <definedName name="ПГЦ_15">'Упутство'!#REF!</definedName>
    <definedName name="ПГЦ_16">'Упутство'!#REF!</definedName>
    <definedName name="ПГЦ_17">'Упутство'!#REF!</definedName>
    <definedName name="ПГЦ_18">'Упутство'!#REF!</definedName>
    <definedName name="ПГЦ_19">'Упутство'!#REF!</definedName>
    <definedName name="ПГЦ_2">'Упутство'!#REF!</definedName>
    <definedName name="ПГЦ_20">'Упутство'!#REF!</definedName>
    <definedName name="ПГЦ_21">'Упутство'!#REF!</definedName>
    <definedName name="ПГЦ_22">'Упутство'!#REF!</definedName>
    <definedName name="ПГЦ_23">'Упутство'!#REF!</definedName>
    <definedName name="ПГЦ_24">'Упутство'!#REF!</definedName>
    <definedName name="ПГЦ_25">'Упутство'!#REF!</definedName>
    <definedName name="ПГЦ_26">'Упутство'!#REF!</definedName>
    <definedName name="ПГЦ_27">'Упутство'!#REF!</definedName>
    <definedName name="ПГЦ_28">'Упутство'!#REF!</definedName>
    <definedName name="ПГЦ_29">'Упутство'!#REF!</definedName>
    <definedName name="ПГЦ_3">'Упутство'!#REF!</definedName>
    <definedName name="ПГЦ_30">'Упутство'!#REF!</definedName>
    <definedName name="ПГЦ_31">'Упутство'!#REF!</definedName>
    <definedName name="ПГЦ_32">'Упутство'!#REF!</definedName>
    <definedName name="ПГЦ_33">'Упутство'!#REF!</definedName>
    <definedName name="ПГЦ_34">'Упутство'!#REF!</definedName>
    <definedName name="ПГЦ_35">'Упутство'!#REF!</definedName>
    <definedName name="ПГЦ_36">'Упутство'!#REF!</definedName>
    <definedName name="ПГЦ_37">'Упутство'!#REF!</definedName>
    <definedName name="ПГЦ_38">'Упутство'!#REF!</definedName>
    <definedName name="ПГЦ_39">'Упутство'!#REF!</definedName>
    <definedName name="ПГЦ_4">'Упутство'!#REF!</definedName>
    <definedName name="ПГЦ_5">'Упутство'!#REF!</definedName>
    <definedName name="ПГЦ_6">'Упутство'!#REF!</definedName>
    <definedName name="ПГЦ_7">'Упутство'!#REF!</definedName>
    <definedName name="ПГЦ_8">'Упутство'!#REF!</definedName>
    <definedName name="ПГЦ_9">'Упутство'!#REF!</definedName>
    <definedName name="Програми">'Упутство'!#REF!</definedName>
    <definedName name="Сектор">'Упутство'!#REF!</definedName>
    <definedName name="списак_активности">'Упутство'!#REF!</definedName>
    <definedName name="шифра_програма">'Упутство'!#REF!</definedName>
  </definedNames>
  <calcPr fullCalcOnLoad="1"/>
</workbook>
</file>

<file path=xl/comments2.xml><?xml version="1.0" encoding="utf-8"?>
<comments xmlns="http://schemas.openxmlformats.org/spreadsheetml/2006/main">
  <authors>
    <author>Bojan</author>
  </authors>
  <commentList>
    <comment ref="B326" authorId="0">
      <text>
        <r>
          <rPr>
            <b/>
            <sz val="8"/>
            <rFont val="Tahoma"/>
            <family val="2"/>
          </rPr>
          <t>Изаберите извор финансирања са листе</t>
        </r>
      </text>
    </comment>
  </commentList>
</comments>
</file>

<file path=xl/comments3.xml><?xml version="1.0" encoding="utf-8"?>
<comments xmlns="http://schemas.openxmlformats.org/spreadsheetml/2006/main">
  <authors>
    <author>Bojan</author>
  </authors>
  <commentList>
    <comment ref="E5" authorId="0">
      <text>
        <r>
          <rPr>
            <b/>
            <sz val="8"/>
            <rFont val="Tahoma"/>
            <family val="2"/>
          </rPr>
          <t>Доделите шифру пројекта (П1, П2, П3…)</t>
        </r>
      </text>
    </comment>
    <comment ref="D6" authorId="0">
      <text>
        <r>
          <rPr>
            <b/>
            <sz val="8"/>
            <rFont val="Tahoma"/>
            <family val="2"/>
          </rPr>
          <t>Унесите назив пројекта</t>
        </r>
      </text>
    </comment>
    <comment ref="B45" authorId="0">
      <text>
        <r>
          <rPr>
            <b/>
            <sz val="8"/>
            <rFont val="Tahoma"/>
            <family val="2"/>
          </rPr>
          <t xml:space="preserve">Унесите шифру конта на шестоцифреном нивоу. </t>
        </r>
      </text>
    </comment>
    <comment ref="D5" authorId="0">
      <text>
        <r>
          <rPr>
            <b/>
            <sz val="8"/>
            <rFont val="Tahoma"/>
            <family val="2"/>
          </rPr>
          <t xml:space="preserve">За пројекте које ЛС реализује са републичким органом, користити шифре пројекта које користи републички орган </t>
        </r>
      </text>
    </comment>
  </commentList>
</comments>
</file>

<file path=xl/sharedStrings.xml><?xml version="1.0" encoding="utf-8"?>
<sst xmlns="http://schemas.openxmlformats.org/spreadsheetml/2006/main" count="2028" uniqueCount="539">
  <si>
    <r>
      <rPr>
        <b/>
        <sz val="11"/>
        <color indexed="8"/>
        <rFont val="Calibri"/>
        <family val="2"/>
      </rPr>
      <t xml:space="preserve">1) За Програм: </t>
    </r>
    <r>
      <rPr>
        <sz val="11"/>
        <color indexed="8"/>
        <rFont val="Calibri"/>
        <family val="2"/>
      </rPr>
      <t xml:space="preserve"> Програмска класификација је дефинисана Анексом 5 Упутства за припрему програмског буџета тако да називе програма програма , шифру програма, сектор коме припада програм и сврху програма можете преузети из материјала СКГО-а, тако да почетак попуњавања креће од Основа програма. Образац Програм треба да прикаже консолидоване податке свих програмских активности и пројеката које корисник попуњава.</t>
    </r>
  </si>
  <si>
    <r>
      <rPr>
        <sz val="11"/>
        <color theme="1"/>
        <rFont val="Calibri"/>
        <family val="2"/>
      </rPr>
      <t>3)</t>
    </r>
    <r>
      <rPr>
        <b/>
        <sz val="11"/>
        <color indexed="8"/>
        <rFont val="Calibri"/>
        <family val="2"/>
      </rPr>
      <t xml:space="preserve"> За пројекте: </t>
    </r>
    <r>
      <rPr>
        <sz val="11"/>
        <color theme="1"/>
        <rFont val="Calibri"/>
        <family val="2"/>
      </rPr>
      <t>у ћелији "D5" упишите шифру програма коме припада пројекат а у ћелији "Е5" упишите шифру пројекта у формату П1,П2,П3.итд у зависности од редоследа пројеката у оквиру програма. За пројекте које ЛС реализује заједнос са републичким органом користити шифру пројекта коју је одредио републички орган. Поступак попуњавања дела који се односи на трошкове и изворе финансирања је идентичан као и код програмске активности.</t>
    </r>
  </si>
  <si>
    <t>За више информација о попуњавању образаца погледајте Упутство за попуњавање образаца на сајту www.skgo.org.rs</t>
  </si>
  <si>
    <r>
      <t xml:space="preserve"> У оквиру сваке године се налазе две колоне </t>
    </r>
    <r>
      <rPr>
        <b/>
        <sz val="11"/>
        <color indexed="8"/>
        <rFont val="Calibri"/>
        <family val="2"/>
      </rPr>
      <t xml:space="preserve">"Приходи из буџета" </t>
    </r>
    <r>
      <rPr>
        <sz val="11"/>
        <color theme="1"/>
        <rFont val="Calibri"/>
        <family val="2"/>
      </rPr>
      <t xml:space="preserve">и </t>
    </r>
    <r>
      <rPr>
        <b/>
        <sz val="11"/>
        <color indexed="8"/>
        <rFont val="Calibri"/>
        <family val="2"/>
      </rPr>
      <t xml:space="preserve">"Приходи из осталих извора" </t>
    </r>
    <r>
      <rPr>
        <sz val="11"/>
        <color theme="1"/>
        <rFont val="Calibri"/>
        <family val="2"/>
      </rPr>
      <t xml:space="preserve">    </t>
    </r>
  </si>
  <si>
    <t>2) У табелама у којима се исказују приходи / примања  и расходи/издаци :</t>
  </si>
  <si>
    <t>Залихе робе за даљу продају</t>
  </si>
  <si>
    <t>Драгоцености</t>
  </si>
  <si>
    <t>Нефинансијска имовина која се финансира из средстава за реализацију националног инвестиционог плана</t>
  </si>
  <si>
    <t>Накнаде трошкова за запослене</t>
  </si>
  <si>
    <t>Порези на доходак, добит и капиталне добитке који се не могу разврстати између физичких и правних лица</t>
  </si>
  <si>
    <t>Порези на појединачне услуге</t>
  </si>
  <si>
    <t>Капиталне донације од иностраних држава</t>
  </si>
  <si>
    <t>Текуће донације од међународних организација</t>
  </si>
  <si>
    <t>Капиталне донације од међународних организација</t>
  </si>
  <si>
    <t>Текуће помоћи од ЕУ</t>
  </si>
  <si>
    <t>Капиталне помоћи од ЕУ</t>
  </si>
  <si>
    <t>Текући трансфери од других нивоа власти</t>
  </si>
  <si>
    <t>Порези, таксе и накнаде на употребу добара, на дозволу да се добра употребљавају или делатности обављају</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</si>
  <si>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</si>
  <si>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</si>
  <si>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</si>
  <si>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</si>
  <si>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Набавка домаћих акција и осталог капитала</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</si>
  <si>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</si>
  <si>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</si>
  <si>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</si>
  <si>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</si>
  <si>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</si>
  <si>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</si>
  <si>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</si>
  <si>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</si>
  <si>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Накнаде из буџета за породиљско одсуство</t>
  </si>
  <si>
    <t>Накнаде из буџета за децу и породицу</t>
  </si>
  <si>
    <t>Дотације осталим непрофитним институцијама</t>
  </si>
  <si>
    <t>Остали порези</t>
  </si>
  <si>
    <t>Обавезне таксе</t>
  </si>
  <si>
    <t>Новчане казне и пенали</t>
  </si>
  <si>
    <t>Накнада штете за повреде или штету насталу услед елементарних непогода</t>
  </si>
  <si>
    <t>Накнада штете од дивљачи</t>
  </si>
  <si>
    <t>Куповина зграда и објеката</t>
  </si>
  <si>
    <t>Изградња зграда и објеката</t>
  </si>
  <si>
    <t>Капитално одржавање зграда и објеката</t>
  </si>
  <si>
    <t>Пројектно планирање</t>
  </si>
  <si>
    <t>Награде запосленима и остали посебни расходи</t>
  </si>
  <si>
    <t>Употреба драгоцености</t>
  </si>
  <si>
    <t>Новчане казне и пенали по решењу судова</t>
  </si>
  <si>
    <t>Накнада штете за повреде или штету нанету од стране државних органа</t>
  </si>
  <si>
    <t>8=(5+6+7)</t>
  </si>
  <si>
    <t>14=(8+10+12)</t>
  </si>
  <si>
    <t>15=(9+11+13)</t>
  </si>
  <si>
    <t>ЛИСТА ПРОГРАМСКИХ АКТИВНОСТИ/ПРОЈЕКАТА У ОКВИРУ ПРОГРАМА</t>
  </si>
  <si>
    <t>Назив програмских активности и пројеката у оквиру програма по буџетским корисницима</t>
  </si>
  <si>
    <t>ОПИС</t>
  </si>
  <si>
    <t>Остале некретнине и опрема</t>
  </si>
  <si>
    <t>Култивисана имовина</t>
  </si>
  <si>
    <t>Робне резерве</t>
  </si>
  <si>
    <t>Земљиште</t>
  </si>
  <si>
    <t>Текуће субвенције јавним нефинансијским предузећима и организацијама</t>
  </si>
  <si>
    <t>ПЛАНИРАНА СРЕДСТВА ЗА ПРОГРАМСКУ АКТИВНОСТ</t>
  </si>
  <si>
    <t>ПЛАНИРАНА СРЕДСТВА ЗА ПРОЈЕКАТ</t>
  </si>
  <si>
    <t>Приходи из осталих извора</t>
  </si>
  <si>
    <t>ПЛАНИРАНА СРЕДСТВА ЗА ПРОГРАМ</t>
  </si>
  <si>
    <t>Кредити домаћим нефинансијским јавним институцијама</t>
  </si>
  <si>
    <t>Кредити невладиним организацијама у земљи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</si>
  <si>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</si>
  <si>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</si>
  <si>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</si>
  <si>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</si>
  <si>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</si>
  <si>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</si>
  <si>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</si>
  <si>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Отплата камата на хартије од вредности емитоване на иностраном финансијском тржишту</t>
  </si>
  <si>
    <t>Отплата камата страним владама</t>
  </si>
  <si>
    <t>Остали пратећи трошкови задуживања</t>
  </si>
  <si>
    <t xml:space="preserve"> </t>
  </si>
  <si>
    <r>
      <t xml:space="preserve">Разлика (146-405 ) </t>
    </r>
    <r>
      <rPr>
        <i/>
        <sz val="10"/>
        <rFont val="Calibri"/>
        <family val="2"/>
      </rPr>
      <t>[ Укупни приходи, примања и пренета средства - Укупни расходи и издаци]</t>
    </r>
  </si>
  <si>
    <r>
      <t xml:space="preserve">Разлика ( укупни расходи и издаци -  укупни </t>
    </r>
    <r>
      <rPr>
        <i/>
        <sz val="8.5"/>
        <color indexed="8"/>
        <rFont val="Calibri"/>
        <family val="2"/>
      </rPr>
      <t>извори )</t>
    </r>
  </si>
  <si>
    <t>Разлика (146-405 ) [ Укупни приходи, примања и пренета средства - Укупни расходи и издаци]</t>
  </si>
  <si>
    <t>Разлика ( укупни расходи и издаци -  укупни извори )</t>
  </si>
  <si>
    <r>
      <rPr>
        <b/>
        <sz val="11"/>
        <color indexed="8"/>
        <rFont val="Calibri"/>
        <family val="2"/>
      </rPr>
      <t xml:space="preserve">2) За програмску активност: </t>
    </r>
    <r>
      <rPr>
        <sz val="11"/>
        <color indexed="8"/>
        <rFont val="Calibri"/>
        <family val="2"/>
      </rPr>
      <t xml:space="preserve"> </t>
    </r>
    <r>
      <rPr>
        <b/>
        <sz val="11"/>
        <color indexed="8"/>
        <rFont val="Calibri"/>
        <family val="2"/>
      </rPr>
      <t>Свака појединачна програмска активност се попуњавана у посебном радном листу</t>
    </r>
    <r>
      <rPr>
        <sz val="11"/>
        <color indexed="8"/>
        <rFont val="Calibri"/>
        <family val="2"/>
      </rPr>
      <t xml:space="preserve">. У зависности од изабране програмске активности, у делу обрасца који се односи на дефинисање циљева и индикатора можете користити циљеве и индикаторе који су дефинисани од стране СКГО-а, али је остављена могућност за сопствено дефинисање. </t>
    </r>
  </si>
  <si>
    <t>II</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</si>
  <si>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</si>
  <si>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</si>
  <si>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</si>
  <si>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</si>
  <si>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</si>
  <si>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</si>
  <si>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Текуће субвенције приватним финансијским институцијама</t>
  </si>
  <si>
    <t>Капиталне субвенције приватним финансијским институцијама</t>
  </si>
  <si>
    <t>Текуће субвенције јавним финансијским институцијама</t>
  </si>
  <si>
    <t>Капиталне субвенције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</si>
  <si>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</si>
  <si>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</si>
  <si>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</si>
  <si>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</si>
  <si>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</si>
  <si>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Капиталне дотације међународним организацијама</t>
  </si>
  <si>
    <t>Остале текуће дотације и трансфери</t>
  </si>
  <si>
    <t>Остале капиталне дотације и трансфери</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</si>
  <si>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</si>
  <si>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</si>
  <si>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Отплате главнице осталим страним кредиторима</t>
  </si>
  <si>
    <t>Примања од иностраних финансијских деривата</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</si>
  <si>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</si>
  <si>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</si>
  <si>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</si>
  <si>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датих домаћим јавним нефинансијским институцијама</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</si>
  <si>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</si>
  <si>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</si>
  <si>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</si>
  <si>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</si>
  <si>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</si>
  <si>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Нераспоређени вишак прихода и примања или дефицит из ранијих година</t>
  </si>
  <si>
    <t>Пренета неутрошена средства из ранијих година</t>
  </si>
  <si>
    <t>КАПИТАЛ (3)</t>
  </si>
  <si>
    <t>КАПИТАЛ (4)</t>
  </si>
  <si>
    <t>УТВРЂИВАЊЕ РЕЗУЛТАТА ПОСЛОВАЊА (6)</t>
  </si>
  <si>
    <t>КАПИТАЛ, УТВРЂИВАЊЕ РЕЗУЛТАТА ПОСЛОВАЊА И ВАНБИЛАНСНА ЕВИДЕНЦИЈА
(2 + 5)</t>
  </si>
  <si>
    <t>УТВРЂИВАЊЕ РЕЗУЛТАТА ПОСЛОВАЊА (7)</t>
  </si>
  <si>
    <t>ТЕКУЋИ ПРИХОДИ 
(9 + 32 + 44 + 69 + 74 +78)</t>
  </si>
  <si>
    <t>ПОРЕЗИ 
(10 + 14 + 16 + 23 + 29)</t>
  </si>
  <si>
    <t>ПОРЕЗ НА ДОХОДАК, ДОБИТ И КАПИТАЛНЕ ДОБИТКЕ (од 11 до 13)</t>
  </si>
  <si>
    <t>ПОРЕЗ НА ФОНД ЗАРАДА (15)</t>
  </si>
  <si>
    <t>ПОРЕЗ НА ИМОВИНУ (од 17 до 22)</t>
  </si>
  <si>
    <t>ПОРЕЗ НА ДОБРА И УСЛУГЕ (од 24 до 28)</t>
  </si>
  <si>
    <t>ДРУГИ ПОРЕЗИ (30 + 31)</t>
  </si>
  <si>
    <t>ДОНАЦИЈЕ, ПОМОЋИ И ТРАНСФЕРИ 
(33 + 36 + 41)</t>
  </si>
  <si>
    <t>ДОНАЦИЈЕ ОД ИНОСТРАНИХ ДРЖАВА (34 + 35)</t>
  </si>
  <si>
    <t>ДОНАЦИЈЕ И ПОМОЋИ ОД МЕЂУНАРОДНИХ ОРГАНИЗАЦИЈА (од 37 до 40)</t>
  </si>
  <si>
    <t>ТРАНСФЕРИ ОД ДРУГИХ НИВОА ВЛАСТИ (42 + 43)</t>
  </si>
  <si>
    <t>ДРУГИ ПРИХОДИ (45 + 52 + 57 + 64 + 67)</t>
  </si>
  <si>
    <t>ПРИХОДИ ОД ИМОВИНЕ (од 46 до 51)</t>
  </si>
  <si>
    <t>ПРИХОДИ ОД ПРОДАЈЕ ДОБАРА И УСЛУГА (од 53 до 56)</t>
  </si>
  <si>
    <t>НОВЧАНЕ КАЗНЕ И ОДУЗЕТА ИМОВИНСКА КОРИСТ (од 58 до 63)</t>
  </si>
  <si>
    <t>ДОБРОВОЉНИ ТРАНСФЕРИ ОД ФИЗИЧКИХ И ПРАВНИХ ЛИЦА (65 + 66)</t>
  </si>
  <si>
    <t>МЕШОВИТИ И НЕОДРЕЂЕНИ ПРИХОДИ (68)</t>
  </si>
  <si>
    <t>МЕМОРАНДУМСКЕ СТАВКЕ ЗА РЕФУНДАЦИЈУ РАСХОДА (70 + 72)</t>
  </si>
  <si>
    <t>МЕМОРАНДУМСКЕ СТАВКЕ ЗА РЕФУНДАЦИЈУ РАСХОДА (71)</t>
  </si>
  <si>
    <t>МЕМОРАНДУМСКЕ СТАВКЕ ЗА РЕФУНДАЦИЈУ РАСХОДА ИЗ ПРЕТХОДНЕ ГОДИНЕ (73)</t>
  </si>
  <si>
    <t>ТРАНСФЕРИ ИЗМЕЂУ БУЏЕТСКИХ КОРИСНИКА НА ИСТОМ НИВОУ (75)</t>
  </si>
  <si>
    <t>ТРАНСФЕРИ ИЗМЕЂУ БУЏЕТСКИХ КОРИСНИКА НА ИСТОМ НИВОУ (76 + 77)</t>
  </si>
  <si>
    <t>ПРИХОДИ ИЗ БУЏЕТА (79)</t>
  </si>
  <si>
    <t>ПРИХОДИ ИЗ БУЏЕТА (80)</t>
  </si>
  <si>
    <t>ПРИМАЊА ОД ПРОДАЈЕ НЕФИНАНСИЈСКЕ ИМОВИНЕ (82 + 89 + 96 + 99)</t>
  </si>
  <si>
    <t>ПРИМАЊА ОД ПРОДАЈЕ ОСНОВНИХ СРЕДСТАВА (83 + 85 + 87)</t>
  </si>
  <si>
    <t>ПРИМАЊА ОД ПРОДАЈЕ НЕПОКРЕТНОСТИ (84)</t>
  </si>
  <si>
    <t>ПРИМАЊА ОД ПРОДАЈЕ ПОКРЕТНЕ ИМОВИНЕ (86)</t>
  </si>
  <si>
    <t>ПРИМАЊА ОД ПРОДАЈЕ ОСТАЛИХ ОСНОВНИХ СРЕДСТАВА (88)</t>
  </si>
  <si>
    <t>ПРИМАЊА ОД ПРОДАЈЕ ЗАЛИХА (90 + 92 + 94)</t>
  </si>
  <si>
    <t>ПРИМАЊА ОД ПРОДАЈЕ РОБНИХ РЕЗЕРВИ (91)</t>
  </si>
  <si>
    <t>ПРИМАЊА ОД ПРОДАЈЕ ЗАЛИХА  ПРОИЗВОДЊЕ (93)</t>
  </si>
  <si>
    <t>ПРИМАЊА ОД ПРОДАЈЕ ДРАГОЦЕНОСТИ (97)</t>
  </si>
  <si>
    <t>ПРИМАЊА ОД ПРОДАЈЕ РОБЕ ЗА ДАЉУ ПРОДАЈУ (95)</t>
  </si>
  <si>
    <t>ПРИМАЊА ОД ПРОДАЈЕ ДРАГОЦЕНОСТИ (98)</t>
  </si>
  <si>
    <t>ПРИМАЊА ОД ПРОДАЈЕ ПРИРОДНЕ ИМОВИНЕ (100 + 102 + 104)</t>
  </si>
  <si>
    <t>ПРИМАЊА ОД ПРОДАЈЕ ЗЕМЉИШТА (101)</t>
  </si>
  <si>
    <t>ПРИМАЊА ОД ПРОДАЈЕ ПОДЗЕМНИХ БЛАГА (103)</t>
  </si>
  <si>
    <t>ПРИМАЊА ОД ПРОДАЈЕ ШУМА И ВОДА (105)</t>
  </si>
  <si>
    <t>ПРИМАЊА ОД ЗАДУЖИВАЊА И ПРОДАЈЕ ФИНАНСИЈСКЕ ИМОВИНЕ (107 + 126)</t>
  </si>
  <si>
    <t>ПРИМАЊА ОД ЗАДУЖИВАЊА (108+118)</t>
  </si>
  <si>
    <t>ПРИМАЊА ОД ДОМАЋИХ ЗАДУЖИВАЊА (од 109 до 117)</t>
  </si>
  <si>
    <t>ПРИМАЊА ОД ИНОСТРАНОГ ЗАДУЖИВАЊА (од 119 + 125)</t>
  </si>
  <si>
    <t>ПРИМАЊА ОД ПРОДАЈЕ ФИНАНСИЈСКЕ ИМОВИНЕ (127 + 137)</t>
  </si>
  <si>
    <t xml:space="preserve">ПРИМАЊА ОД ПРОДАЈЕ ДОМАЋЕ ФИНАНСИЈСКЕ ИМОВИНЕ (од 128 до 136) </t>
  </si>
  <si>
    <t>ПРИМАЊА ОД ПРОДАЈЕ СТРАНЕ ФИНАНСИЈСКЕ ИМОВИНЕ (од 138 до 145)</t>
  </si>
  <si>
    <t>УКУПНИ ПРИХОДИ, ПРИМАЊА И ПРЕНЕТА СРЕДСТВА ИЗ ПРЕТХОДНЕ ГОДИНЕ (1 + 8 + 81 + 106)</t>
  </si>
  <si>
    <t>ТЕКУЋИ РАСХОДИ (148+166+211+226+250+263+279+294)</t>
  </si>
  <si>
    <t>РАСХОДИ ЗА ЗАПОСЛЕНЕ (149+151+155+157+162+164)</t>
  </si>
  <si>
    <t>ПЛАТЕ, ДОДАЦИ И НАКНАДЕ ЗАПОСЛЕНИХ (ЗАРАДЕ) (150)</t>
  </si>
  <si>
    <t>СОЦИЈАЛНИ ДОПРИНОСИ НА ТЕРЕТ ПОСЛОДАВЦА (од 152 до 154)</t>
  </si>
  <si>
    <t>НАКНАДЕ У НАТУРИ (156)</t>
  </si>
  <si>
    <t>СОЦИЈАЛНА ДАВАЊА ЗАПОСЛЕНИМА (од 158 до 161)</t>
  </si>
  <si>
    <t>НАКНАДА ТРОШКОВА ЗА ЗАПОСЛЕНЕ (163)</t>
  </si>
  <si>
    <t>НАГРАДЕ ЗАПОСЛЕНИМА И ОСТАЛИ ПОСЕБНИ РАСХОДИ (165)</t>
  </si>
  <si>
    <t xml:space="preserve">КОРИШЋЕЊЕ УСЛУГА И РОБА (167 + 175 + 181 + 190 + 198 + 201) </t>
  </si>
  <si>
    <t>СТАЛНИ ТРОШКОВИ (од 168 до 174)</t>
  </si>
  <si>
    <t>ТРОШКОВИ ПУТОВАЊА (од 176 до 180)</t>
  </si>
  <si>
    <t>УСЛУГЕ ПО УГОВОРУ (од 182 до 189)</t>
  </si>
  <si>
    <t>СПЕЦИЈАЛИЗОВАНЕ УСЛУГЕ (од 191 до197)</t>
  </si>
  <si>
    <t>ТЕКУЋЕ ПОПРАВКЕ И ОДРЖАВАЊЕ (199 + 200)</t>
  </si>
  <si>
    <t>МАТЕРИЈАЛ (од 202 до 210)</t>
  </si>
  <si>
    <t>АМОРТИЗАЦИЈА И УПОТРЕБА СРЕДСТАВА ЗА РАД (212 + 216 + 218 + 220 + 224)</t>
  </si>
  <si>
    <t>АМОРТИЗАЦИЈА НЕКРЕТНИНА И ОПРЕМЕ (од 213 до 215)</t>
  </si>
  <si>
    <t>АМОРТИЗАЦИЈА КУЛТИВИСАНЕ ИМОВИНЕ (217)</t>
  </si>
  <si>
    <t>УПОТРЕБА ДРАГОЦЕНОСТИ (219)</t>
  </si>
  <si>
    <t>УПОТРЕБА ПРИРОДНЕ ИМОВИНЕ (од 221 до 223)</t>
  </si>
  <si>
    <t>АМОРТИЗАЦИЈА НЕМАТЕРИЈАЛНЕ ИМОВИНЕ (225)</t>
  </si>
  <si>
    <t>ОТПЛАТА КАМАТА И ПРАТЕЋИ ТРОШКОВИ ЗАДУЖИВАЊА (227 + 237 + 244 + 246)</t>
  </si>
  <si>
    <t>ОТПЛАТЕ ДОМАЋИХ КАМАТА (од 228 до 236)</t>
  </si>
  <si>
    <t>ОТПЛАТА СТРАНИХ КАМАТА (од 238 до 243)</t>
  </si>
  <si>
    <t>ОТПЛАТА КАМАТА ПО ГАРАНЦИЈАМА 245)</t>
  </si>
  <si>
    <t>ПРАТЕЋИ ТРОШКОВИ ЗАДУЖИВАЊА (од 247 до 249)</t>
  </si>
  <si>
    <t>СУБВЕНЦИЈЕ (251 + 254 + 257 + 260)</t>
  </si>
  <si>
    <t>СУБВЕНЦИЈЕ ЈАВНИМ НЕФИНАНСИЈСКИМ ПРЕДУЗЕЋИМА И ОРГАНИЗАЦИЈАМА (252 + 253)</t>
  </si>
  <si>
    <t>СУБВЕНЦИЈЕ ПРИВАТНИМ ФИНАНСИЈСКИМ ИНСТИТУЦИЈАМА (255 + 256)</t>
  </si>
  <si>
    <t>СУБВЕНЦИЈЕ ЈАВНИМ ФИНАНСИЈСКИМ ИНСТИТУЦИЈАМА (258 + 259)</t>
  </si>
  <si>
    <t>СУБВЕНЦИЈЕ ПРИВАТНИМ ПРЕДУЗЕЋИМА (261 + 262)</t>
  </si>
  <si>
    <t>ДОНАЦИЈЕ, ДОТАЦИЈЕ И ТРАНСФЕРИ (264 + 267 + 270 + 273 + 276)</t>
  </si>
  <si>
    <t>ДОНАЦИЈЕ СТРАНИМ ВЛАДАМА (265 + 266)</t>
  </si>
  <si>
    <t>ДОТАЦИЈЕ МЕЂУНАРОДНИМ ОРГАНИЗАЦИЈАМА (268 + 269)</t>
  </si>
  <si>
    <t>ТРАНСФЕРИ ОСТАЛИМ НИВОИМА ВЛАСТИ (271 + 272)</t>
  </si>
  <si>
    <t>ДОТАЦИЈЕ ОРГАНИЗАЦИЈАМА ОБАВЕЗНОГ СОЦИЈАЛНОГ ОСИГУРАЊА (274 + 275)</t>
  </si>
  <si>
    <t>ОСТАЛЕ ДОТАЦИЈЕ И ТРАНСФЕРИ (277 + 278)</t>
  </si>
  <si>
    <t>СОЦИЈАЛНО ОСИГУРАЊЕ И СОЦИЈАЛНА ЗАШТИТА (280 + 284)</t>
  </si>
  <si>
    <t>Импутиране продаје добара и услуга</t>
  </si>
  <si>
    <t>Приходи од новчаних казни за кривична дела</t>
  </si>
  <si>
    <t>Приходи од новчаних казни за привредне преступе</t>
  </si>
  <si>
    <t>Приходи од новчаних казни за прекршаје</t>
  </si>
  <si>
    <t>Остале новчане казне, пенали и приходи од одузете имовинске користи</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</si>
  <si>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</si>
  <si>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</si>
  <si>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t>
  </si>
  <si>
    <t>Меморандумске ставке за рефундацију расхода</t>
  </si>
  <si>
    <t>Меморандумске ставке за рефундацију расхода из претходне године</t>
  </si>
  <si>
    <t>Трансфери између буџетских корисника на истом нивоу</t>
  </si>
  <si>
    <t>Примања од продаје непокретности</t>
  </si>
  <si>
    <t>Примања од продаје покретне имовине</t>
  </si>
  <si>
    <t>Примања од продаје осталих основних средстава</t>
  </si>
  <si>
    <t>Примања од продаје робних резерви</t>
  </si>
  <si>
    <t>Примања од продаје залиха производње</t>
  </si>
  <si>
    <t>Примања од продаје робе за даљу продају</t>
  </si>
  <si>
    <t>Накнаде из буџета у случају болести и инвалидности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</si>
  <si>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</si>
  <si>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</si>
  <si>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од домаћинстава у земљи</t>
  </si>
  <si>
    <t>Примања од домаћих финансијских деривата</t>
  </si>
  <si>
    <t>Примања од домаћих меница</t>
  </si>
  <si>
    <t>Примања од продаје драгоцености</t>
  </si>
  <si>
    <t>Примања од продаје земљишта</t>
  </si>
  <si>
    <t>Примања од продаје подземних блага</t>
  </si>
  <si>
    <t>Примања од продаје шума и вода</t>
  </si>
  <si>
    <t>Примања од емитовања домаћих хартија од вредности, изузев акција</t>
  </si>
  <si>
    <t>Примања од задуживања од осталих нивоа власти</t>
  </si>
  <si>
    <t>Примања од продаје домаћих акција и осталог капитала</t>
  </si>
  <si>
    <t>Примања од продаје страних хартија од вредности, изузев акција</t>
  </si>
  <si>
    <t>Примања од отплате кредита датих страним владама</t>
  </si>
  <si>
    <t>Капиталне субвенције јавним нефинансијским предузећима и организацијама</t>
  </si>
  <si>
    <t>РАСХОДИ КОЈИ СЕ ФИНАНСИРАЈУ ИЗ СРЕДСТАВА ЗА РЕАЛИЗАЦИЈУ НАЦИОНАЛНОГ ИНВЕСТИЦИОНОГ ПЛАНА (310)</t>
  </si>
  <si>
    <t>ИЗДАЦИ ЗА НЕФИНАНСИЈСКУ ИМОВИНУ (312 + 334 + 343 + 346 + 354)</t>
  </si>
  <si>
    <t>ОСНОВНА СРЕДСТВА (313 + 318 + 328 + 330 + 332)</t>
  </si>
  <si>
    <t>ЗГРАДЕ И ГРАЂЕВИНСКИ ОБЈЕКТИ (од 314 до 317)</t>
  </si>
  <si>
    <t>МАШИНЕ И ОПРЕМА (од 319 до 327)</t>
  </si>
  <si>
    <t>ОСТАЛЕ НЕКРЕТНИНЕ И ОПРЕМА (329)</t>
  </si>
  <si>
    <t>КУЛТИВИСАНА ИМОВИНА (331)</t>
  </si>
  <si>
    <t>НЕМАТЕРИЈАЛНА ИМОВИНА (333)</t>
  </si>
  <si>
    <t>ЗАЛИХЕ (335 + 337 + 341)</t>
  </si>
  <si>
    <t>РОБНЕ РЕЗЕРВЕ (336)</t>
  </si>
  <si>
    <t>ЗАЛИХЕ ПРОИЗВОДЊЕ (од 338 до 340)</t>
  </si>
  <si>
    <t>ЗАЛИХЕ РОБЕ ЗА ДАЉУ ПРОДАЈУ (342)</t>
  </si>
  <si>
    <t>ДРАГОЦЕНОСТИ (344)</t>
  </si>
  <si>
    <t>ДРАГОЦЕНОСТИ (345)</t>
  </si>
  <si>
    <t>ПРИРОДНА ИМОВИНА (347 + 349 + 351)</t>
  </si>
  <si>
    <t>ЗЕМЉИШТЕ (348)</t>
  </si>
  <si>
    <t>РУДНА БОГАТСТВА (350)</t>
  </si>
  <si>
    <t>ШУМЕ И ВОДЕ (352 + 353)</t>
  </si>
  <si>
    <t>НЕФИНАНСИЈСКА ИМОВИНА КОЈА СЕ ФИНАНСИРА ИЗ СРЕДСТАВА ЗА РЕАЛИЗАЦИЈУ НАЦИОНАЛНОГ ИНВЕСТИЦИОНОГ ПЛАНА (355)</t>
  </si>
  <si>
    <t>НЕФИНАНСИЈСКА ИМОВИНА КОЈА СЕ ФИНАНСИРА ИЗ СРЕДСТАВА ЗА РЕАЛИЗАЦИЈУ НАЦИОНАЛНОГ ИНВЕСТИЦИОНОГ ПЛАНА (356)</t>
  </si>
  <si>
    <t>ИЗДАЦИ ЗА ОТПЛАТУ ГЛАВНИЦЕ И НАБАВКУ ФИНАНСИЈСКЕ ИМОВИНЕ (358 + 383)</t>
  </si>
  <si>
    <t>ОТПЛАТА ГЛАВНИЦЕ (359 + 369 + 377 + 384)</t>
  </si>
  <si>
    <t>ОТПЛАТА ГЛАВНИЦЕ ДОМАЋИМ КРЕДИТОРИМА (од 360 до 368)</t>
  </si>
  <si>
    <t>ОТПЛАТА ГЛАВНИЦЕ СТРАНИМ КРЕДИТОРИМА (од 370 до 376)</t>
  </si>
  <si>
    <t>ОТПЛАТА ГЛАВНИЦЕ ПО ГАРАНЦИЈАМА (378)</t>
  </si>
  <si>
    <t>ОТПЛАТА ГЛАВНИЦЕ ЗА ФИНАНСИЈСКИ ЛИЗИНГ (380)</t>
  </si>
  <si>
    <t>ОТПЛАТА ГАРАНЦИЈА ПО КОМЕРЦИЈАЛНИМ ТРАНСАКЦИЈАМА (382)</t>
  </si>
  <si>
    <t>НАБАВКА ФИНАНСИЈСКЕ ИМОВИНЕ (384 + 394 + 403)</t>
  </si>
  <si>
    <t>НАБАВКА ДОМАЋЕ ФИНАНСИЈСКЕ ИМОВИНЕ (од 385 до 393)</t>
  </si>
  <si>
    <t>НАБАВКА СТРАНЕ ФИНАНСИЈСКЕ ИМОВИНЕ (од 395 до 402)</t>
  </si>
  <si>
    <t>НАБАВКА ФИНАНСИЈСКЕ ИМОВИНЕ КОЈА СЕ ФИНАНСИРА ИЗ СРЕДСТАВА ЗА РЕАЛИЗАЦИЈУ НАЦИОНАЛНОГ ИНВЕСТИЦИОНОГ ПЛАНА (404)</t>
  </si>
  <si>
    <t>УКУПНИ РАСХОДИ И ИЗДАЦИ (147 + 311 + 357)</t>
  </si>
  <si>
    <t>Порези на финансијске и капиталне трансакције</t>
  </si>
  <si>
    <t>Други једнократни порези на имовину</t>
  </si>
  <si>
    <t>Други периодични порези на имовину</t>
  </si>
  <si>
    <t>Примања од емитовања хартија од вредности, изузев акција, на иностраном финансијском тржишту</t>
  </si>
  <si>
    <t>Примања од задуживања од иностраних држава</t>
  </si>
  <si>
    <t>Примања од задуживања од мултилатералних институција</t>
  </si>
  <si>
    <t>Примања од задуживања од иностраних пословних банака</t>
  </si>
  <si>
    <t>Примања од задуживања од осталих иностраних поверилаца</t>
  </si>
  <si>
    <t>Примања од отплате кредита датих удружењима грађана у земљи</t>
  </si>
  <si>
    <t>Порези на доходак и капиталнe добиткe које плаћају физичка лица</t>
  </si>
  <si>
    <t>Порези на добит и капиталне добитке које плаћају предузећа и друга правна лица</t>
  </si>
  <si>
    <t>Општи порези на добра и услуге</t>
  </si>
  <si>
    <t>Добит фискалних монопола</t>
  </si>
  <si>
    <t>Други порези које плаћају остала лица или који се не могу идентификовати</t>
  </si>
  <si>
    <t>Трансфери између организација обавезног социјалног осигурања</t>
  </si>
  <si>
    <t>Примања од задуживања код осталих поверилаца у земљи</t>
  </si>
  <si>
    <t>Примања од отплате кредита домаћим пословним банкама</t>
  </si>
  <si>
    <t>Примања од отплате кредита датих физичким лицима и домаћинствима у земљи</t>
  </si>
  <si>
    <t>Примања од отплате кредита датих нефинансијским приватним предузећима у земљи</t>
  </si>
  <si>
    <t>Амортизација зграда и грађевинскиx објеката</t>
  </si>
  <si>
    <t>Амортизација култивисане опреме</t>
  </si>
  <si>
    <t>Текуће дотације организацијама обавезног социјалног осигурања</t>
  </si>
  <si>
    <t>Капиталне дотације организацијама обавезног социјалног осигурања</t>
  </si>
  <si>
    <t>Трансфери другим организацијама обавезног социјалног осигурања за доприносе за осигурање</t>
  </si>
  <si>
    <t>Опрема за образовање, културу и спорт</t>
  </si>
  <si>
    <t xml:space="preserve">Набавка финансијске имовине која се финансира из средстава за реализацију националног инвестиционог плана </t>
  </si>
  <si>
    <t>Други порези које искључиво плаћају предузећа, односно предузетници</t>
  </si>
  <si>
    <t>Примања од продаје стране валуте</t>
  </si>
  <si>
    <t>Добровољни трансфери од физичких и правних лица</t>
  </si>
  <si>
    <t>Трансфери од других нивоа власти</t>
  </si>
  <si>
    <t>Неутрошена средства од приватизације из ранијих година</t>
  </si>
  <si>
    <t>Неутрошена средства донација из ранијих година</t>
  </si>
  <si>
    <t>Финансијска помоћ ЕУ</t>
  </si>
  <si>
    <t>Плате, додаци и накнаде запослених</t>
  </si>
  <si>
    <t>Допринос за пензијско и инвалидско осигурање</t>
  </si>
  <si>
    <t>Допринос за здравствено осигурање</t>
  </si>
  <si>
    <t>Допринос за незапосленост</t>
  </si>
  <si>
    <t>Исплата накнада за време одсуствовања с посла на терет фондова</t>
  </si>
  <si>
    <t>Расходи за образовање деце запослених</t>
  </si>
  <si>
    <t>Отпремнине и помоћи</t>
  </si>
  <si>
    <t>Помоћ у медицинском лечењу запосленог или чланова уже породице и друге помоћи запосленом</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</si>
  <si>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</si>
  <si>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</si>
  <si>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</si>
  <si>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</si>
  <si>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</si>
  <si>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</si>
  <si>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</si>
  <si>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службених путовања у земљи</t>
  </si>
  <si>
    <t>Трошкови службених путовања у иностранство</t>
  </si>
  <si>
    <t>Трошкови путовања у оквиру редовног рада</t>
  </si>
  <si>
    <t>Трошкови путовања ученика</t>
  </si>
  <si>
    <t>Остали трошкови транспорта</t>
  </si>
  <si>
    <t>Административне услуге</t>
  </si>
  <si>
    <t>Компјутерске услуге</t>
  </si>
  <si>
    <t>Услуге образовања и усавршавања запослених</t>
  </si>
  <si>
    <t>Услуге информисања</t>
  </si>
  <si>
    <t>Стручне услуге</t>
  </si>
  <si>
    <t>Услуге за домаћинство и угоститељство</t>
  </si>
  <si>
    <t>Репрезентација</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</si>
  <si>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</si>
  <si>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</si>
  <si>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</si>
  <si>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</si>
  <si>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</si>
  <si>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</si>
  <si>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</si>
  <si>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зграда и објеката</t>
  </si>
  <si>
    <t>Текуће поправке и одржавање опреме</t>
  </si>
  <si>
    <t>Административни материјал</t>
  </si>
  <si>
    <t>Материјали за пољопривреду</t>
  </si>
  <si>
    <t>Материјали за образовање и усавршавање запослених</t>
  </si>
  <si>
    <t>Материјали за саобраћај</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</si>
  <si>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</si>
  <si>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</si>
  <si>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</si>
  <si>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одржавање хигијене и угоститељство</t>
  </si>
  <si>
    <t>Материјали за посебне намене</t>
  </si>
  <si>
    <t>Амортизација опреме</t>
  </si>
  <si>
    <t>Амортизација осталих некретнина и опреме</t>
  </si>
  <si>
    <t>Употреба земљишта</t>
  </si>
  <si>
    <t>Употреба подземног блага</t>
  </si>
  <si>
    <t>Употреба шума и вода</t>
  </si>
  <si>
    <t>Отплата камата на домаће хартије од вредности</t>
  </si>
  <si>
    <t>Отплата камата осталим нивоима власти</t>
  </si>
  <si>
    <t>Капитални трансфери од других нивоа власти</t>
  </si>
  <si>
    <t>Камате</t>
  </si>
  <si>
    <t>Шифра</t>
  </si>
  <si>
    <t>01</t>
  </si>
  <si>
    <t>Остале опште услуге</t>
  </si>
  <si>
    <t>Приходи од продаје добара и услуга или закупа од стране тржишних организација</t>
  </si>
  <si>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</si>
  <si>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</si>
  <si>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</si>
  <si>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</si>
  <si>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</si>
  <si>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</si>
  <si>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</si>
  <si>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</si>
  <si>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</si>
  <si>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физичким лицима и домаћинствима у земљи</t>
  </si>
  <si>
    <t>Кредити домаћим нефинансијским приватним предузећима</t>
  </si>
  <si>
    <t>Накнаде из буџета за случај незапослености</t>
  </si>
  <si>
    <t>Старосне и породичне пензије из буџета</t>
  </si>
  <si>
    <t>Накнаде из буџета у случају смрти</t>
  </si>
  <si>
    <t>Накнаде из буџета за образовање, културу, науку и спорт</t>
  </si>
  <si>
    <t>Накнаде из буџета за становање и живот</t>
  </si>
  <si>
    <t>Остале накнаде из буџета</t>
  </si>
  <si>
    <t>Дотације непрофитним организацијама које пружају помоћ домаћинствима</t>
  </si>
  <si>
    <t>Таксе и накнаде</t>
  </si>
  <si>
    <t>Споредне продаје добара и услуга које врше државне нетржишне јединице</t>
  </si>
  <si>
    <t>Приходи од пенала</t>
  </si>
  <si>
    <t>Приходи од одузете имовинске користи</t>
  </si>
  <si>
    <t>56</t>
  </si>
  <si>
    <t>Одговорно лице</t>
  </si>
  <si>
    <t>Датум:</t>
  </si>
  <si>
    <t>Назив организационе јединице/Буџетски корисник:</t>
  </si>
  <si>
    <t>Шифра програма:</t>
  </si>
  <si>
    <t>Шифра и назив:</t>
  </si>
  <si>
    <t xml:space="preserve">Поступак за попуњавање образаца </t>
  </si>
  <si>
    <t>Одговорно лице за спровођење прог. aктивности:</t>
  </si>
  <si>
    <t>Одговорно лице за спровођење програмa:</t>
  </si>
  <si>
    <t>Ознака за капитални пројекат:</t>
  </si>
  <si>
    <t>Трајање пројекта:</t>
  </si>
  <si>
    <t>Одговорно лице за спровођење пројекта:</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</si>
  <si>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</si>
  <si>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</si>
  <si>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Ознака да ли је ИПА пројекат:</t>
  </si>
  <si>
    <t>Конто</t>
  </si>
  <si>
    <t>11</t>
  </si>
  <si>
    <t>12</t>
  </si>
  <si>
    <t>13</t>
  </si>
  <si>
    <t>14</t>
  </si>
  <si>
    <t>15</t>
  </si>
  <si>
    <t>16</t>
  </si>
  <si>
    <t>3. ПРОЈЕКАТ</t>
  </si>
  <si>
    <t>Шифра пројекта:</t>
  </si>
  <si>
    <t>Назив пројекта:</t>
  </si>
  <si>
    <t>Извори финансирања пројекта</t>
  </si>
  <si>
    <t>Циљ*</t>
  </si>
  <si>
    <t>Назив индикатора</t>
  </si>
  <si>
    <t>(статус пројектно техничке документације, постоји или не постоји, статус имовинско правних односа, решени или нерешени)</t>
  </si>
  <si>
    <t>(бира се ИПА година финансирања и ИПА програм/мере из предефинисане листе коју у базу уноси Министарство финансија</t>
  </si>
  <si>
    <t>(Анекс 3 Упутства за израду програмског буџета) релевантно само за Републику Србију)</t>
  </si>
  <si>
    <t>Сврхa:</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</si>
  <si>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</si>
  <si>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</si>
  <si>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</si>
  <si>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</si>
  <si>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</si>
  <si>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</si>
  <si>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</si>
  <si>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2. ПРОГРАМСКА АКТИВНОСТ</t>
  </si>
  <si>
    <t>I</t>
  </si>
  <si>
    <t>ПОДЕШАВАЊЕ ПОЧЕТНИХ ПАРАМЕТАРА:</t>
  </si>
  <si>
    <t>КОПИРАЊЕ ПОТРЕБНОГ БРОЈA SHEET-ОВА ЗА ПРОГРАМСКЕ АКТИВНОСТИ И ПРОЈЕКТЕ</t>
  </si>
  <si>
    <t>III</t>
  </si>
  <si>
    <t>ПОПУЊАВАЊЕ ПРОГАМА, ПРОГРАМСКИХ АКТИВНОСТИ И ПРОЈЕКАТА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</si>
  <si>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</si>
  <si>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</si>
  <si>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</si>
  <si>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</si>
  <si>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</si>
  <si>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</si>
  <si>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</si>
  <si>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</si>
  <si>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Рбр.</t>
  </si>
  <si>
    <t>10</t>
  </si>
  <si>
    <t>Функција:</t>
  </si>
  <si>
    <t>Опис:</t>
  </si>
  <si>
    <t>Програм коме припада:</t>
  </si>
  <si>
    <t>Буџетска средства</t>
  </si>
  <si>
    <t>Средства из осталих извора</t>
  </si>
  <si>
    <t xml:space="preserve">Индикатори </t>
  </si>
  <si>
    <t>Индикатори**</t>
  </si>
  <si>
    <t>Индикатори</t>
  </si>
  <si>
    <t>Извор верификације</t>
  </si>
  <si>
    <t>Препоручљиво је да приликом избора позиције за нову програмску активност  у одељку "Before sheet" изаберете радни лист - "Пројекат" како би се испоштовао редослед у позиционирању (најпре програм, затим све програмске активности у оквиру  програма и на крају сви пројекти у оквиру изабраног програма).</t>
  </si>
  <si>
    <t xml:space="preserve">1)  У табелама у којима се исказују индикатори: </t>
  </si>
  <si>
    <r>
      <t xml:space="preserve">Сваки програм се састоји из различитог броја програмских активности и пројеката те је </t>
    </r>
    <r>
      <rPr>
        <b/>
        <sz val="11"/>
        <color indexed="8"/>
        <rFont val="Calibri"/>
        <family val="2"/>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</si>
  <si>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r>
      <rPr>
        <b/>
        <sz val="11"/>
        <color indexed="8"/>
        <rFont val="Calibri"/>
        <family val="2"/>
      </rPr>
      <t xml:space="preserve">1) За нову програмску активност : </t>
    </r>
    <r>
      <rPr>
        <sz val="11"/>
        <color indexed="8"/>
        <rFont val="Calibri"/>
        <family val="2"/>
      </rPr>
      <t>Кликните десним кликом на радни лист - "Програмска активност" и изаберите опцију</t>
    </r>
    <r>
      <rPr>
        <b/>
        <sz val="11"/>
        <color indexed="8"/>
        <rFont val="Calibri"/>
        <family val="2"/>
      </rPr>
      <t xml:space="preserve"> "Move or copy"</t>
    </r>
    <r>
      <rPr>
        <sz val="11"/>
        <color indexed="8"/>
        <rFont val="Calibri"/>
        <family val="2"/>
      </rPr>
      <t>. Након тога приказаће Вам се прозор у коме треба у одељку</t>
    </r>
    <r>
      <rPr>
        <b/>
        <sz val="11"/>
        <color indexed="8"/>
        <rFont val="Calibri"/>
        <family val="2"/>
      </rPr>
      <t xml:space="preserve"> "Before sheet"</t>
    </r>
    <r>
      <rPr>
        <sz val="11"/>
        <color indexed="8"/>
        <rFont val="Calibri"/>
        <family val="2"/>
      </rPr>
      <t xml:space="preserve"> одабрати позицију новог радног листа ("Sheet"-a) односно Програмске активности. Kликом на један од понуђених радних листова бирате позицију нове програмске активности, и то тако што се нова програмска активност позиционира испред изабраног постојећег радног листа. </t>
    </r>
    <r>
      <rPr>
        <b/>
        <sz val="11"/>
        <color indexed="8"/>
        <rFont val="Calibri"/>
        <family val="2"/>
      </rPr>
      <t xml:space="preserve">Након избора позиције обавезно штиклирате опцију "Create a copy" а затим кликните на ОК.  </t>
    </r>
  </si>
  <si>
    <r>
      <t xml:space="preserve">2) За нови пројекат: </t>
    </r>
    <r>
      <rPr>
        <sz val="11"/>
        <color indexed="8"/>
        <rFont val="Calibri"/>
        <family val="2"/>
      </rPr>
      <t xml:space="preserve"> Кликните десним кликом на радни лист "Пројекат" и изаберите опцију</t>
    </r>
    <r>
      <rPr>
        <b/>
        <sz val="11"/>
        <color indexed="8"/>
        <rFont val="Calibri"/>
        <family val="2"/>
      </rPr>
      <t xml:space="preserve"> "Move or copy"</t>
    </r>
    <r>
      <rPr>
        <sz val="11"/>
        <color indexed="8"/>
        <rFont val="Calibri"/>
        <family val="2"/>
      </rPr>
      <t xml:space="preserve">. Након тога приказаће Вам се прозор у коме треба у одељку </t>
    </r>
    <r>
      <rPr>
        <b/>
        <sz val="11"/>
        <color indexed="8"/>
        <rFont val="Calibri"/>
        <family val="2"/>
      </rPr>
      <t>"Before sheet"</t>
    </r>
    <r>
      <rPr>
        <sz val="11"/>
        <color indexed="8"/>
        <rFont val="Calibri"/>
        <family val="2"/>
      </rPr>
      <t xml:space="preserve"> одабрати позицију новог радног листа ("Sheet"-a) односно Пројекта. Kликом на један од понуђених радних листова бирате позицију новог пројекта, и то тако што се нови пројекат позиционира испред изабраног постојећег радног листа. Препоручљиво је да у одељку "Before sheet" за нови пројекат изаберете радни лист - "Упутство". Након избора позиције штиклирате опцију </t>
    </r>
    <r>
      <rPr>
        <b/>
        <sz val="11"/>
        <color indexed="8"/>
        <rFont val="Calibri"/>
        <family val="2"/>
      </rPr>
      <t>"Create a copy"</t>
    </r>
    <r>
      <rPr>
        <sz val="11"/>
        <color indexed="8"/>
        <rFont val="Calibri"/>
        <family val="2"/>
      </rPr>
      <t xml:space="preserve"> затим кликнете на ОК.</t>
    </r>
  </si>
  <si>
    <t xml:space="preserve">Прво што је потребно урадити јесте да омогућите макрое у Вашој верзији Ексела. У зависности од верзије по покретању документа добићете обавештење да су макрои онемогућени и питање да ли желите да омогућите макрое. Кликом на опцију "Еnable this content" или "Enable macros" омогућавају се програмске процедуре које су неопходне за рад документа. </t>
  </si>
  <si>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Овим поступком сте подесили параметре за рад у радним листовима "Програмска активност" и "Пројекат".</t>
    </r>
  </si>
  <si>
    <t>Извори финансирања програмске активности</t>
  </si>
  <si>
    <t>(Анекс 3 Упутства за израду програмског буџета- релевантно само за Републику Србију)</t>
  </si>
  <si>
    <t>Циљана вредност у 2020. години</t>
  </si>
  <si>
    <t>Вредност у 2020. години</t>
  </si>
  <si>
    <t>ПРАВА ИЗ СОЦИЈАЛНОГ ОСИГУРАЊА (ОРГАНИЗАЦИЈЕ ОБАВЕЗНОГ СОЦИЈАЛНОГ ОСИГУРАЊА) (од 281 до 283)</t>
  </si>
  <si>
    <t>НАКНАДЕ ЗА СОЦИЈАЛНУ ЗАШТИТУ ИЗ БУЏЕТА (од 285 до 293)</t>
  </si>
  <si>
    <t>ОСТАЛИ РАСХОДИ (295 + 298 + 302 + 304 + 307 + 309)</t>
  </si>
  <si>
    <t>ДОТАЦИЈЕ НЕВЛАДИНИМ ОРГАНИЗАЦИЈАМА (296 + 297)</t>
  </si>
  <si>
    <t>ПОРЕЗИ, ОБАВЕЗНЕ ТАКСЕ И КАЗНЕ (од 299 до 301)</t>
  </si>
  <si>
    <t>НОВЧАНЕ КАЗНЕ И ПЕНАЛИ ПО РЕШЕЊУ СУДОВА (303)</t>
  </si>
  <si>
    <t>НАКНАДА ШТЕТЕ ЗА ПОВРЕДЕ ИЛИ ШТЕТУ НАСТАЛУ УСЛЕД ЕЛЕМЕНТАРНИХ НЕПОГОДА ИЛИ ДРУГИХ ПРИРОДНИХ УЗРОКА (305 + 306)</t>
  </si>
  <si>
    <t>НАКНАДА ШТЕТЕ ЗА ПОВРЕДЕ ИЛИ ШТЕТУ НАНЕТУ ОД СТРАНЕ ДРЖАВНИХ ОРГАНА (308)</t>
  </si>
  <si>
    <t>Порез на фонд зарада</t>
  </si>
  <si>
    <t>Периодични порези на непокретности</t>
  </si>
  <si>
    <t>Периодични порези на нето имовину</t>
  </si>
  <si>
    <t>Порези на заоставштину, наслеђе и поклон</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</si>
  <si>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</si>
  <si>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</si>
  <si>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</si>
  <si>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</si>
  <si>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</si>
  <si>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војску</t>
  </si>
  <si>
    <t>Опрема за јавну безбедност</t>
  </si>
  <si>
    <t>Опрема за производњу, моторна, непокретна и немоторна опрема</t>
  </si>
  <si>
    <t>Залихе материјала</t>
  </si>
  <si>
    <t>Залихе недовршене производње</t>
  </si>
  <si>
    <t>Залихе готових производа</t>
  </si>
  <si>
    <t>Копови</t>
  </si>
  <si>
    <t>Шуме</t>
  </si>
  <si>
    <t>Воде</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</si>
  <si>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</si>
  <si>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</si>
  <si>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</si>
  <si>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</si>
  <si>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</si>
  <si>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</si>
  <si>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</si>
  <si>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</si>
  <si>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</si>
  <si>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</si>
  <si>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</si>
  <si>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</si>
  <si>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</si>
  <si>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Други порези на добра и услуге</t>
  </si>
  <si>
    <t>Текуће донације од иностраних држава</t>
  </si>
  <si>
    <t>03</t>
  </si>
  <si>
    <t>05</t>
  </si>
  <si>
    <t>07</t>
  </si>
  <si>
    <t>02</t>
  </si>
  <si>
    <t>04</t>
  </si>
  <si>
    <t>06</t>
  </si>
  <si>
    <t>08</t>
  </si>
  <si>
    <t>09</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</si>
  <si>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</si>
  <si>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</si>
  <si>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</si>
  <si>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</si>
  <si>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</si>
  <si>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</si>
  <si>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</si>
  <si>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</si>
  <si>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</si>
  <si>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</si>
  <si>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</si>
  <si>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Нераспоређени вишак прихода из ранијих година</t>
  </si>
  <si>
    <t>Накнаде у натури</t>
  </si>
  <si>
    <t>Амортизација нематеријалне имовине</t>
  </si>
  <si>
    <t>Отплата камата по гаранцијама</t>
  </si>
  <si>
    <t>Текући трансфери осталим нивоима власти</t>
  </si>
  <si>
    <t>Капитални трансфери осталим нивоима власти</t>
  </si>
  <si>
    <t>Расходи који се финансирају из средстава за реализацију националног инвестиционог плана</t>
  </si>
  <si>
    <t>Нематеријална имовина</t>
  </si>
  <si>
    <r>
      <t>При томе,</t>
    </r>
    <r>
      <rPr>
        <b/>
        <sz val="11"/>
        <color indexed="8"/>
        <rFont val="Calibri"/>
        <family val="2"/>
      </rPr>
      <t xml:space="preserve"> директни и индиректни корисници буџета локалне самоуправе:</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из извора финансирања 01 - Приходи из буџета,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из свих осталих извора (извори финансирања од 03 – 16 и 56 ).  
   </t>
    </r>
  </si>
  <si>
    <r>
      <rPr>
        <b/>
        <sz val="11"/>
        <color indexed="8"/>
        <rFont val="Calibri"/>
        <family val="2"/>
      </rPr>
      <t>НАПОМЕНА:</t>
    </r>
    <r>
      <rPr>
        <sz val="11"/>
        <color indexed="8"/>
        <rFont val="Calibri"/>
        <family val="2"/>
      </rPr>
      <t xml:space="preserve">
 Када је реч о </t>
    </r>
    <r>
      <rPr>
        <b/>
        <sz val="11"/>
        <color indexed="8"/>
        <rFont val="Calibri"/>
        <family val="2"/>
      </rPr>
      <t>индиректним корисницима Републичког буџета:</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која ће добити из буџета Републике,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на извору 07 - која ће добити  из  буџета локлане самоуправе, као и на извору 06 - средства добијена од донација.
</t>
    </r>
  </si>
  <si>
    <t>Циљана вредност у 2021. години</t>
  </si>
  <si>
    <t>Вредност у 2021. години</t>
  </si>
  <si>
    <t>Вредност у базној години (2018)</t>
  </si>
  <si>
    <t>Очекивана вредност у 2019. години</t>
  </si>
  <si>
    <t>Циљана вредност у 2022. години</t>
  </si>
  <si>
    <t>Вредност у 2022. години</t>
  </si>
  <si>
    <t>Укупно (2020-2022)</t>
  </si>
  <si>
    <t xml:space="preserve"> - У колонама које се односе на циљане вредности за 2020., 2021. и 2022. годину, корисник уноси очекиване вредности индикатора према пројекцијама за крај сваке односне године.     </t>
  </si>
  <si>
    <t xml:space="preserve"> - наслов колоне "Очекивана вредност у 2019. години" односи се на вредност индикатора пројектовану за крај текуће године у којој се припрема буџет за наредну годину. Будући да у периоду припреме буџета за 2020. годину нису познате вредности индикатора које ће бити коначно остварене до краја текуће 2019. године, у ову колону уносе се планиране/очекиване вредности индикатора. Уколико се у циклусу припреме буџета за 2020. годину користи исти индикатор који је коришћен и у циклусу за 2019. годину, у ову колону уноси се вредност индикатора која је исказана као пројекција за 2019.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2019. године.</t>
  </si>
  <si>
    <t xml:space="preserve"> - наслов колоне "Очекивана вредност у 2019. години“ односи се на вредност прихода/расхода који је усвојен последњом Одлуком о буџету општине/града односно финансијским планом буџетског корисника. За буџетску кампању 2020. то је Одлука о буџету или Одлука о последњем ребалансу за 2019. годину у тренутку почетка припреме буџета за 2020. годину. </t>
  </si>
  <si>
    <t xml:space="preserve"> - наслов колоне "Конто" се односи на шифре конта прописаних Правилником о класификационом оквиру и контном плану за буџетски систем на нивоу класе, категорије, групе и синтетичког конта (четвороцифрени) ниво,                                                                              - наслов колоне "ОПИС" се односи на назив шифре конта .                                                                                                                                                            - наслов колоне "Вредност у базној години (2018)“ односи се на вредност прихода/расхода из последњег завршног рачуна буџетског корисника. За буџетску кампању 2020. то је завршни рачун из 2018. године. У наредним буџетским циклусима, корисници коригују године у складу са буџетском кампањом која је у току;      </t>
  </si>
  <si>
    <t xml:space="preserve"> - наслов колоне "Вредност у базној години (2018)" односи се на иницијалну референтну вредност индикатора у односу на коју настојимо да пратимо промене током времена (у буџетском циклусу за 2020. годину то ће бити 2018. година, кроз наредне буџетске циклусе ће бити расположиве вредности са краја 2019/2020/итд.). За буџетску кампању 2020., као иницијалну референтну вредност у овој колони треба унети вредност према расположивим подацима за крај 2018. године тј. из завршног рачуна. Уколико нису познати подаци о вредности индикатора за крај 2018. године, унети вредност индикатора из периода који претходи крају 2018. године и за који су подаци доступни (нпр. средина 2018. године, крај 2017. године и сл.)</t>
  </si>
</sst>
</file>

<file path=xl/styles.xml><?xml version="1.0" encoding="utf-8"?>
<styleSheet xmlns="http://schemas.openxmlformats.org/spreadsheetml/2006/main">
  <numFmts count="20">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 _d_i_n_._-;\-* #,##0.00\ _d_i_n_._-;_-* &quot;-&quot;??\ _d_i_n_._-;_-@_-"/>
    <numFmt numFmtId="173" formatCode="_(* #,##0.00_);_(* \(#,##0.00\);_(* \-??_);_(@_)"/>
    <numFmt numFmtId="174" formatCode="[$-409]dddd\,\ mmmm\ dd\,\ yyyy"/>
    <numFmt numFmtId="175" formatCode="[$-409]h:mm:ss\ AM/PM"/>
  </numFmts>
  <fonts count="57">
    <font>
      <sz val="11"/>
      <color theme="1"/>
      <name val="Calibri"/>
      <family val="2"/>
    </font>
    <font>
      <sz val="11"/>
      <color indexed="8"/>
      <name val="Calibri"/>
      <family val="2"/>
    </font>
    <font>
      <b/>
      <sz val="11"/>
      <color indexed="8"/>
      <name val="Calibri"/>
      <family val="2"/>
    </font>
    <font>
      <sz val="10"/>
      <color indexed="8"/>
      <name val="Calibri"/>
      <family val="2"/>
    </font>
    <font>
      <sz val="9"/>
      <color indexed="8"/>
      <name val="Calibri"/>
      <family val="2"/>
    </font>
    <font>
      <b/>
      <sz val="10"/>
      <color indexed="8"/>
      <name val="Calibri"/>
      <family val="2"/>
    </font>
    <font>
      <b/>
      <i/>
      <sz val="11"/>
      <color indexed="8"/>
      <name val="Calibri"/>
      <family val="2"/>
    </font>
    <font>
      <b/>
      <i/>
      <sz val="10"/>
      <color indexed="8"/>
      <name val="Calibri"/>
      <family val="2"/>
    </font>
    <font>
      <sz val="11"/>
      <name val="Calibri"/>
      <family val="2"/>
    </font>
    <font>
      <sz val="8"/>
      <name val="Calibri"/>
      <family val="2"/>
    </font>
    <font>
      <sz val="20"/>
      <color indexed="8"/>
      <name val="Calibri"/>
      <family val="2"/>
    </font>
    <font>
      <b/>
      <i/>
      <sz val="12"/>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8"/>
      <name val="Calibri"/>
      <family val="2"/>
    </font>
    <font>
      <sz val="10"/>
      <name val="Calibri"/>
      <family val="2"/>
    </font>
    <font>
      <u val="single"/>
      <sz val="10"/>
      <color indexed="12"/>
      <name val="Calibri"/>
      <family val="2"/>
    </font>
    <font>
      <b/>
      <i/>
      <sz val="11"/>
      <name val="Calibri"/>
      <family val="2"/>
    </font>
    <font>
      <sz val="12"/>
      <color indexed="8"/>
      <name val="Calibri"/>
      <family val="2"/>
    </font>
    <font>
      <b/>
      <sz val="8"/>
      <name val="Tahoma"/>
      <family val="2"/>
    </font>
    <font>
      <b/>
      <sz val="16"/>
      <color indexed="8"/>
      <name val="Calibri"/>
      <family val="2"/>
    </font>
    <font>
      <b/>
      <sz val="10"/>
      <name val="Calibri"/>
      <family val="2"/>
    </font>
    <font>
      <i/>
      <sz val="10"/>
      <name val="Calibri"/>
      <family val="2"/>
    </font>
    <font>
      <i/>
      <sz val="8.5"/>
      <color indexed="8"/>
      <name val="Calibri"/>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bottom style="thin"/>
    </border>
    <border>
      <left style="thin"/>
      <right style="thin"/>
      <top style="thin"/>
      <bottom style="thin"/>
    </border>
    <border>
      <left/>
      <right/>
      <top/>
      <bottom style="medium"/>
    </border>
    <border>
      <left/>
      <right/>
      <top/>
      <bottom style="thin"/>
    </border>
    <border>
      <left/>
      <right style="thin"/>
      <top style="thin"/>
      <bottom style="thin"/>
    </border>
    <border>
      <left/>
      <right style="thin"/>
      <top/>
      <bottom style="thin"/>
    </border>
    <border>
      <left style="thin"/>
      <right style="thin"/>
      <top style="thin"/>
      <bottom/>
    </border>
    <border>
      <left/>
      <right/>
      <top style="thin"/>
      <bottom/>
    </border>
    <border>
      <left style="medium"/>
      <right style="thin"/>
      <top style="thin"/>
      <bottom style="thin"/>
    </border>
    <border>
      <left style="thin"/>
      <right style="medium"/>
      <top style="thin"/>
      <bottom style="thin"/>
    </border>
    <border>
      <left style="thin"/>
      <right/>
      <top style="thin"/>
      <bottom style="thin"/>
    </border>
    <border>
      <left>
        <color indexed="63"/>
      </left>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double"/>
      <right style="thin"/>
      <top style="double"/>
      <bottom style="double"/>
    </border>
    <border>
      <left style="thin"/>
      <right style="thin"/>
      <top style="double"/>
      <bottom style="double"/>
    </border>
    <border>
      <left style="thin"/>
      <right style="medium"/>
      <top style="double"/>
      <bottom style="double"/>
    </border>
    <border>
      <left>
        <color indexed="63"/>
      </left>
      <right style="thin"/>
      <top style="double"/>
      <bottom style="double"/>
    </border>
    <border>
      <left style="medium"/>
      <right style="thin"/>
      <top style="double"/>
      <bottom style="thin"/>
    </border>
    <border>
      <left style="thin"/>
      <right style="medium"/>
      <top style="double"/>
      <bottom style="thin"/>
    </border>
    <border>
      <left/>
      <right style="thin"/>
      <top style="thin"/>
      <bottom/>
    </border>
    <border>
      <left style="medium"/>
      <right style="thin"/>
      <top style="double"/>
      <bottom style="double"/>
    </border>
    <border>
      <left>
        <color indexed="63"/>
      </left>
      <right style="medium"/>
      <top style="double"/>
      <bottom style="double"/>
    </border>
    <border>
      <left style="thin"/>
      <right/>
      <top style="double"/>
      <bottom style="double"/>
    </border>
    <border>
      <left style="thin"/>
      <right style="thin"/>
      <top style="double"/>
      <bottom style="thin"/>
    </border>
    <border>
      <left style="medium"/>
      <right>
        <color indexed="63"/>
      </right>
      <top style="double"/>
      <bottom style="double"/>
    </border>
    <border>
      <left style="medium"/>
      <right style="thin"/>
      <top style="double"/>
      <bottom style="medium"/>
    </border>
    <border>
      <left style="thin"/>
      <right style="medium"/>
      <top style="double"/>
      <bottom style="medium"/>
    </border>
    <border>
      <left>
        <color indexed="63"/>
      </left>
      <right style="thin"/>
      <top style="double"/>
      <bottom style="medium"/>
    </border>
    <border>
      <left style="thin"/>
      <right>
        <color indexed="63"/>
      </right>
      <top style="thin"/>
      <bottom>
        <color indexed="63"/>
      </bottom>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style="medium"/>
      <top style="medium"/>
      <bottom style="thin"/>
    </border>
    <border>
      <left>
        <color indexed="63"/>
      </left>
      <right/>
      <top style="medium"/>
      <bottom style="thin"/>
    </border>
    <border>
      <left style="thin"/>
      <right/>
      <top style="medium"/>
      <bottom style="thin"/>
    </border>
    <border>
      <left style="thin"/>
      <right/>
      <top/>
      <bottom/>
    </border>
    <border>
      <left/>
      <right style="thin"/>
      <top/>
      <bottom/>
    </border>
    <border>
      <left style="thin"/>
      <right/>
      <top/>
      <bottom style="thin"/>
    </border>
    <border>
      <left>
        <color indexed="63"/>
      </left>
      <right style="double"/>
      <top style="double"/>
      <bottom style="double"/>
    </border>
  </borders>
  <cellStyleXfs count="12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9" fillId="24" borderId="0" applyNumberFormat="0" applyBorder="0" applyAlignment="0" applyProtection="0"/>
    <xf numFmtId="0" fontId="13" fillId="25" borderId="0" applyNumberFormat="0" applyBorder="0" applyAlignment="0" applyProtection="0"/>
    <xf numFmtId="0" fontId="39" fillId="26" borderId="0" applyNumberFormat="0" applyBorder="0" applyAlignment="0" applyProtection="0"/>
    <xf numFmtId="0" fontId="13" fillId="17" borderId="0" applyNumberFormat="0" applyBorder="0" applyAlignment="0" applyProtection="0"/>
    <xf numFmtId="0" fontId="39" fillId="27" borderId="0" applyNumberFormat="0" applyBorder="0" applyAlignment="0" applyProtection="0"/>
    <xf numFmtId="0" fontId="13" fillId="19" borderId="0" applyNumberFormat="0" applyBorder="0" applyAlignment="0" applyProtection="0"/>
    <xf numFmtId="0" fontId="39" fillId="28" borderId="0" applyNumberFormat="0" applyBorder="0" applyAlignment="0" applyProtection="0"/>
    <xf numFmtId="0" fontId="13" fillId="29" borderId="0" applyNumberFormat="0" applyBorder="0" applyAlignment="0" applyProtection="0"/>
    <xf numFmtId="0" fontId="39" fillId="30" borderId="0" applyNumberFormat="0" applyBorder="0" applyAlignment="0" applyProtection="0"/>
    <xf numFmtId="0" fontId="13" fillId="31" borderId="0" applyNumberFormat="0" applyBorder="0" applyAlignment="0" applyProtection="0"/>
    <xf numFmtId="0" fontId="39" fillId="32" borderId="0" applyNumberFormat="0" applyBorder="0" applyAlignment="0" applyProtection="0"/>
    <xf numFmtId="0" fontId="13" fillId="33" borderId="0" applyNumberFormat="0" applyBorder="0" applyAlignment="0" applyProtection="0"/>
    <xf numFmtId="0" fontId="39" fillId="34" borderId="0" applyNumberFormat="0" applyBorder="0" applyAlignment="0" applyProtection="0"/>
    <xf numFmtId="0" fontId="13" fillId="35" borderId="0" applyNumberFormat="0" applyBorder="0" applyAlignment="0" applyProtection="0"/>
    <xf numFmtId="0" fontId="39" fillId="36" borderId="0" applyNumberFormat="0" applyBorder="0" applyAlignment="0" applyProtection="0"/>
    <xf numFmtId="0" fontId="13" fillId="37" borderId="0" applyNumberFormat="0" applyBorder="0" applyAlignment="0" applyProtection="0"/>
    <xf numFmtId="0" fontId="39" fillId="38" borderId="0" applyNumberFormat="0" applyBorder="0" applyAlignment="0" applyProtection="0"/>
    <xf numFmtId="0" fontId="13" fillId="39" borderId="0" applyNumberFormat="0" applyBorder="0" applyAlignment="0" applyProtection="0"/>
    <xf numFmtId="0" fontId="39" fillId="40" borderId="0" applyNumberFormat="0" applyBorder="0" applyAlignment="0" applyProtection="0"/>
    <xf numFmtId="0" fontId="13" fillId="29" borderId="0" applyNumberFormat="0" applyBorder="0" applyAlignment="0" applyProtection="0"/>
    <xf numFmtId="0" fontId="39" fillId="41" borderId="0" applyNumberFormat="0" applyBorder="0" applyAlignment="0" applyProtection="0"/>
    <xf numFmtId="0" fontId="13" fillId="31" borderId="0" applyNumberFormat="0" applyBorder="0" applyAlignment="0" applyProtection="0"/>
    <xf numFmtId="0" fontId="39" fillId="42" borderId="0" applyNumberFormat="0" applyBorder="0" applyAlignment="0" applyProtection="0"/>
    <xf numFmtId="0" fontId="13" fillId="43" borderId="0" applyNumberFormat="0" applyBorder="0" applyAlignment="0" applyProtection="0"/>
    <xf numFmtId="0" fontId="40" fillId="44" borderId="0" applyNumberFormat="0" applyBorder="0" applyAlignment="0" applyProtection="0"/>
    <xf numFmtId="0" fontId="14" fillId="5" borderId="0" applyNumberFormat="0" applyBorder="0" applyAlignment="0" applyProtection="0"/>
    <xf numFmtId="0" fontId="41" fillId="45" borderId="1" applyNumberFormat="0" applyAlignment="0" applyProtection="0"/>
    <xf numFmtId="0" fontId="15" fillId="46" borderId="2" applyNumberFormat="0" applyAlignment="0" applyProtection="0"/>
    <xf numFmtId="0" fontId="15" fillId="46" borderId="2" applyNumberFormat="0" applyAlignment="0" applyProtection="0"/>
    <xf numFmtId="0" fontId="42" fillId="47" borderId="3" applyNumberFormat="0" applyAlignment="0" applyProtection="0"/>
    <xf numFmtId="0" fontId="16" fillId="48" borderId="4"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3" fontId="12" fillId="0" borderId="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3" fillId="0" borderId="0" applyNumberFormat="0" applyFill="0" applyBorder="0" applyAlignment="0" applyProtection="0"/>
    <xf numFmtId="0" fontId="17" fillId="0" borderId="0" applyNumberFormat="0" applyFill="0" applyBorder="0" applyAlignment="0" applyProtection="0"/>
    <xf numFmtId="0" fontId="44" fillId="49" borderId="0" applyNumberFormat="0" applyBorder="0" applyAlignment="0" applyProtection="0"/>
    <xf numFmtId="0" fontId="18" fillId="7" borderId="0" applyNumberFormat="0" applyBorder="0" applyAlignment="0" applyProtection="0"/>
    <xf numFmtId="0" fontId="45" fillId="0" borderId="5" applyNumberFormat="0" applyFill="0" applyAlignment="0" applyProtection="0"/>
    <xf numFmtId="0" fontId="19" fillId="0" borderId="6" applyNumberFormat="0" applyFill="0" applyAlignment="0" applyProtection="0"/>
    <xf numFmtId="0" fontId="46" fillId="0" borderId="7" applyNumberFormat="0" applyFill="0" applyAlignment="0" applyProtection="0"/>
    <xf numFmtId="0" fontId="20" fillId="0" borderId="8" applyNumberFormat="0" applyFill="0" applyAlignment="0" applyProtection="0"/>
    <xf numFmtId="0" fontId="47" fillId="0" borderId="9" applyNumberFormat="0" applyFill="0" applyAlignment="0" applyProtection="0"/>
    <xf numFmtId="0" fontId="21" fillId="0" borderId="10" applyNumberFormat="0" applyFill="0" applyAlignment="0" applyProtection="0"/>
    <xf numFmtId="0" fontId="47" fillId="0" borderId="0" applyNumberFormat="0" applyFill="0" applyBorder="0" applyAlignment="0" applyProtection="0"/>
    <xf numFmtId="0" fontId="21" fillId="0" borderId="0" applyNumberFormat="0" applyFill="0" applyBorder="0" applyAlignment="0" applyProtection="0"/>
    <xf numFmtId="0" fontId="48" fillId="0" borderId="0" applyNumberFormat="0" applyFill="0" applyBorder="0" applyAlignment="0" applyProtection="0"/>
    <xf numFmtId="0" fontId="49" fillId="50" borderId="1" applyNumberFormat="0" applyAlignment="0" applyProtection="0"/>
    <xf numFmtId="0" fontId="22" fillId="13" borderId="2" applyNumberFormat="0" applyAlignment="0" applyProtection="0"/>
    <xf numFmtId="0" fontId="22" fillId="13" borderId="2" applyNumberFormat="0" applyAlignment="0" applyProtection="0"/>
    <xf numFmtId="0" fontId="50" fillId="0" borderId="11" applyNumberFormat="0" applyFill="0" applyAlignment="0" applyProtection="0"/>
    <xf numFmtId="0" fontId="23" fillId="0" borderId="12" applyNumberFormat="0" applyFill="0" applyAlignment="0" applyProtection="0"/>
    <xf numFmtId="0" fontId="51" fillId="51" borderId="0" applyNumberFormat="0" applyBorder="0" applyAlignment="0" applyProtection="0"/>
    <xf numFmtId="0" fontId="24" fillId="52" borderId="0" applyNumberFormat="0" applyBorder="0" applyAlignment="0" applyProtection="0"/>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0" fontId="12" fillId="54" borderId="14" applyNumberFormat="0" applyAlignment="0" applyProtection="0"/>
    <xf numFmtId="0" fontId="12" fillId="54" borderId="14" applyNumberFormat="0" applyAlignment="0" applyProtection="0"/>
    <xf numFmtId="0" fontId="52" fillId="45" borderId="15" applyNumberFormat="0" applyAlignment="0" applyProtection="0"/>
    <xf numFmtId="0" fontId="25" fillId="46" borderId="16" applyNumberFormat="0" applyAlignment="0" applyProtection="0"/>
    <xf numFmtId="0" fontId="25" fillId="46" borderId="16" applyNumberFormat="0" applyAlignment="0" applyProtection="0"/>
    <xf numFmtId="9" fontId="1" fillId="0" borderId="0" applyFont="0" applyFill="0" applyBorder="0" applyAlignment="0" applyProtection="0"/>
    <xf numFmtId="9" fontId="12"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3" fillId="0" borderId="0" applyNumberFormat="0" applyFill="0" applyBorder="0" applyAlignment="0" applyProtection="0"/>
    <xf numFmtId="0" fontId="26" fillId="0" borderId="0" applyNumberFormat="0" applyFill="0" applyBorder="0" applyAlignment="0" applyProtection="0"/>
    <xf numFmtId="0" fontId="54" fillId="0" borderId="17"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55" fillId="0" borderId="0" applyNumberFormat="0" applyFill="0" applyBorder="0" applyAlignment="0" applyProtection="0"/>
    <xf numFmtId="0" fontId="27" fillId="0" borderId="0" applyNumberFormat="0" applyFill="0" applyBorder="0" applyAlignment="0" applyProtection="0"/>
  </cellStyleXfs>
  <cellXfs count="447">
    <xf numFmtId="0" fontId="0" fillId="0" borderId="0" xfId="0" applyFont="1" applyAlignment="1">
      <alignment/>
    </xf>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0" fontId="0" fillId="0" borderId="0" xfId="0" applyAlignment="1" applyProtection="1">
      <alignment/>
      <protection/>
    </xf>
    <xf numFmtId="0" fontId="0" fillId="0" borderId="0" xfId="0" applyAlignment="1" applyProtection="1">
      <alignment vertical="center"/>
      <protection/>
    </xf>
    <xf numFmtId="0" fontId="0" fillId="0" borderId="0" xfId="0" applyAlignment="1" applyProtection="1">
      <alignment vertical="center"/>
      <protection locked="0"/>
    </xf>
    <xf numFmtId="0" fontId="0" fillId="0" borderId="19" xfId="0" applyFont="1" applyBorder="1" applyAlignment="1" applyProtection="1">
      <alignment horizontal="center" vertical="center"/>
      <protection locked="0"/>
    </xf>
    <xf numFmtId="0" fontId="3" fillId="0" borderId="0" xfId="0" applyFont="1" applyAlignment="1" applyProtection="1">
      <alignment vertical="center"/>
      <protection locked="0"/>
    </xf>
    <xf numFmtId="49" fontId="3" fillId="0" borderId="0" xfId="0" applyNumberFormat="1" applyFont="1" applyBorder="1" applyAlignment="1" applyProtection="1">
      <alignment horizontal="center" vertical="center"/>
      <protection/>
    </xf>
    <xf numFmtId="0" fontId="3" fillId="0" borderId="0"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3" fillId="0" borderId="0" xfId="0" applyFont="1" applyAlignment="1" applyProtection="1">
      <alignment horizontal="center" vertical="center" wrapText="1"/>
      <protection locked="0"/>
    </xf>
    <xf numFmtId="0" fontId="3" fillId="0" borderId="0" xfId="0" applyFont="1" applyBorder="1" applyAlignment="1" applyProtection="1">
      <alignment vertical="center"/>
      <protection locked="0"/>
    </xf>
    <xf numFmtId="0" fontId="3" fillId="0" borderId="20"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0" fillId="0" borderId="0" xfId="89" applyFont="1" applyAlignment="1" applyProtection="1">
      <alignment vertical="center" wrapText="1"/>
      <protection locked="0"/>
    </xf>
    <xf numFmtId="0" fontId="0" fillId="0" borderId="19" xfId="0" applyFont="1" applyBorder="1" applyAlignment="1" applyProtection="1">
      <alignment vertical="center"/>
      <protection locked="0"/>
    </xf>
    <xf numFmtId="0" fontId="29" fillId="0" borderId="0" xfId="0" applyFont="1" applyFill="1" applyBorder="1" applyAlignment="1" applyProtection="1">
      <alignment horizontal="right" vertical="center"/>
      <protection locked="0"/>
    </xf>
    <xf numFmtId="0" fontId="29" fillId="0" borderId="0" xfId="0" applyFont="1" applyFill="1" applyBorder="1" applyAlignment="1" applyProtection="1">
      <alignment vertical="center"/>
      <protection locked="0"/>
    </xf>
    <xf numFmtId="0" fontId="7" fillId="55" borderId="20" xfId="0" applyFont="1" applyFill="1" applyBorder="1" applyAlignment="1" applyProtection="1">
      <alignment horizontal="center" vertical="center" wrapText="1"/>
      <protection locked="0"/>
    </xf>
    <xf numFmtId="0" fontId="0" fillId="0" borderId="21" xfId="0" applyBorder="1" applyAlignment="1" applyProtection="1">
      <alignment vertical="center" wrapText="1"/>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2" fillId="0" borderId="19" xfId="0" applyFont="1" applyBorder="1" applyAlignment="1" applyProtection="1">
      <alignment vertical="center" wrapText="1"/>
      <protection locked="0"/>
    </xf>
    <xf numFmtId="0" fontId="2" fillId="0" borderId="0" xfId="106" applyFont="1" applyFill="1" applyBorder="1" applyAlignment="1" applyProtection="1">
      <alignment vertical="center"/>
      <protection/>
    </xf>
    <xf numFmtId="0" fontId="1" fillId="0" borderId="0" xfId="106" applyBorder="1" applyAlignment="1" applyProtection="1">
      <alignment vertical="top" wrapText="1"/>
      <protection/>
    </xf>
    <xf numFmtId="0" fontId="1" fillId="0" borderId="0" xfId="106" applyFill="1" applyBorder="1" applyAlignment="1" applyProtection="1">
      <alignment vertical="top" wrapText="1"/>
      <protection/>
    </xf>
    <xf numFmtId="0" fontId="1" fillId="0" borderId="0" xfId="106" applyFill="1" applyBorder="1" applyAlignment="1" applyProtection="1">
      <alignment/>
      <protection/>
    </xf>
    <xf numFmtId="0" fontId="0" fillId="0" borderId="20" xfId="0" applyNumberFormat="1" applyBorder="1" applyAlignment="1" applyProtection="1">
      <alignment horizontal="center" vertical="center" wrapText="1"/>
      <protection locked="0"/>
    </xf>
    <xf numFmtId="9" fontId="0" fillId="0" borderId="20" xfId="0" applyNumberFormat="1" applyBorder="1" applyAlignment="1" applyProtection="1">
      <alignment horizontal="center" vertical="center" wrapText="1"/>
      <protection locked="0"/>
    </xf>
    <xf numFmtId="0" fontId="0" fillId="0" borderId="22" xfId="0" applyFont="1" applyBorder="1" applyAlignment="1" applyProtection="1">
      <alignment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2" xfId="0" applyFont="1" applyBorder="1" applyAlignment="1" applyProtection="1">
      <alignment horizontal="center" vertical="center"/>
      <protection locked="0"/>
    </xf>
    <xf numFmtId="0" fontId="1" fillId="0" borderId="19" xfId="0" applyFont="1" applyFill="1" applyBorder="1" applyAlignment="1" applyProtection="1">
      <alignment horizontal="left" vertical="center"/>
      <protection locked="0"/>
    </xf>
    <xf numFmtId="0" fontId="3" fillId="0" borderId="19" xfId="0" applyFont="1" applyFill="1" applyBorder="1" applyAlignment="1" applyProtection="1">
      <alignment vertical="center"/>
      <protection locked="0"/>
    </xf>
    <xf numFmtId="0" fontId="3" fillId="0" borderId="23" xfId="0" applyFont="1" applyBorder="1" applyAlignment="1" applyProtection="1">
      <alignment vertical="center"/>
      <protection locked="0"/>
    </xf>
    <xf numFmtId="0" fontId="1" fillId="0" borderId="19" xfId="0" applyNumberFormat="1" applyFont="1" applyFill="1" applyBorder="1" applyAlignment="1" applyProtection="1">
      <alignment horizontal="left" vertical="center" wrapText="1"/>
      <protection locked="0"/>
    </xf>
    <xf numFmtId="0" fontId="3" fillId="0" borderId="19" xfId="0" applyNumberFormat="1" applyFont="1" applyFill="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0" fillId="0" borderId="22" xfId="0" applyBorder="1" applyAlignment="1" applyProtection="1">
      <alignment vertical="center"/>
      <protection locked="0"/>
    </xf>
    <xf numFmtId="0" fontId="0" fillId="0" borderId="22" xfId="0" applyBorder="1" applyAlignment="1" applyProtection="1">
      <alignment horizontal="center" vertical="center"/>
      <protection locked="0"/>
    </xf>
    <xf numFmtId="0" fontId="0" fillId="0" borderId="19" xfId="0" applyFont="1" applyFill="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2" fillId="0" borderId="25" xfId="0" applyFont="1" applyFill="1" applyBorder="1" applyAlignment="1" applyProtection="1">
      <alignment horizontal="center" vertical="center"/>
      <protection hidden="1"/>
    </xf>
    <xf numFmtId="49" fontId="2" fillId="0" borderId="25" xfId="0" applyNumberFormat="1" applyFont="1" applyFill="1" applyBorder="1" applyAlignment="1" applyProtection="1">
      <alignment horizontal="center" vertical="center"/>
      <protection locked="0"/>
    </xf>
    <xf numFmtId="49" fontId="1" fillId="0" borderId="26" xfId="0" applyNumberFormat="1" applyFont="1" applyFill="1" applyBorder="1" applyAlignment="1" applyProtection="1">
      <alignment horizontal="left" vertical="center"/>
      <protection locked="0"/>
    </xf>
    <xf numFmtId="0" fontId="1" fillId="0" borderId="26" xfId="0" applyFont="1" applyFill="1" applyBorder="1" applyAlignment="1" applyProtection="1">
      <alignment horizontal="left" vertical="center"/>
      <protection locked="0"/>
    </xf>
    <xf numFmtId="0" fontId="0" fillId="0" borderId="19" xfId="0" applyBorder="1" applyAlignment="1" applyProtection="1">
      <alignment vertical="center"/>
      <protection locked="0"/>
    </xf>
    <xf numFmtId="0" fontId="0" fillId="0" borderId="23" xfId="0" applyBorder="1" applyAlignment="1" applyProtection="1">
      <alignment vertical="center"/>
      <protection locked="0"/>
    </xf>
    <xf numFmtId="0" fontId="0" fillId="0" borderId="0" xfId="0" applyBorder="1" applyAlignment="1" applyProtection="1">
      <alignment horizontal="center" vertical="center"/>
      <protection locked="0"/>
    </xf>
    <xf numFmtId="0" fontId="3" fillId="56" borderId="20" xfId="0" applyNumberFormat="1" applyFont="1" applyFill="1" applyBorder="1" applyAlignment="1" applyProtection="1">
      <alignment horizontal="center" vertical="center" wrapText="1"/>
      <protection locked="0"/>
    </xf>
    <xf numFmtId="9" fontId="0" fillId="56" borderId="20" xfId="0" applyNumberFormat="1" applyFill="1" applyBorder="1" applyAlignment="1" applyProtection="1">
      <alignment horizontal="center" vertical="center" wrapText="1"/>
      <protection locked="0"/>
    </xf>
    <xf numFmtId="0" fontId="0" fillId="56" borderId="20" xfId="0" applyNumberFormat="1" applyFill="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2" fillId="0" borderId="0" xfId="0" applyFont="1" applyAlignment="1" applyProtection="1">
      <alignment vertical="center" wrapText="1"/>
      <protection locked="0"/>
    </xf>
    <xf numFmtId="0" fontId="1" fillId="0" borderId="20" xfId="106" applyFill="1" applyBorder="1" applyAlignment="1" applyProtection="1">
      <alignment vertical="top" wrapText="1"/>
      <protection/>
    </xf>
    <xf numFmtId="0" fontId="1" fillId="0" borderId="26" xfId="106" applyFont="1" applyFill="1" applyBorder="1" applyAlignment="1" applyProtection="1">
      <alignment vertical="top" wrapText="1" readingOrder="1"/>
      <protection/>
    </xf>
    <xf numFmtId="49" fontId="3" fillId="56" borderId="20" xfId="0" applyNumberFormat="1" applyFont="1" applyFill="1" applyBorder="1" applyAlignment="1" applyProtection="1">
      <alignment horizontal="center" vertical="center" wrapText="1"/>
      <protection locked="0"/>
    </xf>
    <xf numFmtId="49" fontId="3" fillId="0" borderId="20" xfId="114" applyNumberFormat="1" applyFont="1" applyBorder="1" applyAlignment="1" applyProtection="1">
      <alignment horizontal="center" vertical="center" wrapText="1"/>
      <protection locked="0"/>
    </xf>
    <xf numFmtId="49" fontId="3" fillId="56" borderId="20" xfId="114" applyNumberFormat="1" applyFont="1" applyFill="1" applyBorder="1" applyAlignment="1" applyProtection="1">
      <alignment horizontal="center" vertical="center" wrapText="1"/>
      <protection locked="0"/>
    </xf>
    <xf numFmtId="49" fontId="3" fillId="56" borderId="20" xfId="0" applyNumberFormat="1" applyFont="1" applyFill="1" applyBorder="1" applyAlignment="1" applyProtection="1">
      <alignment horizontal="center" vertical="center" wrapText="1"/>
      <protection locked="0"/>
    </xf>
    <xf numFmtId="49" fontId="3" fillId="0" borderId="23" xfId="0" applyNumberFormat="1" applyFont="1" applyBorder="1" applyAlignment="1" applyProtection="1">
      <alignment horizontal="center" vertical="center" wrapText="1"/>
      <protection locked="0"/>
    </xf>
    <xf numFmtId="0" fontId="1" fillId="0" borderId="19" xfId="0" applyFont="1" applyBorder="1" applyAlignment="1" applyProtection="1">
      <alignment horizontal="left" vertical="center" wrapText="1"/>
      <protection locked="0"/>
    </xf>
    <xf numFmtId="0" fontId="8" fillId="0" borderId="0" xfId="0" applyFont="1" applyFill="1" applyBorder="1" applyAlignment="1" applyProtection="1">
      <alignment vertical="center" wrapText="1"/>
      <protection locked="0"/>
    </xf>
    <xf numFmtId="0" fontId="34"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0" xfId="0" applyFont="1" applyAlignment="1" applyProtection="1">
      <alignment vertical="center" wrapText="1"/>
      <protection locked="0"/>
    </xf>
    <xf numFmtId="0" fontId="7" fillId="55" borderId="20"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xf>
    <xf numFmtId="0" fontId="7" fillId="0" borderId="27"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35" fillId="57" borderId="27" xfId="105" applyNumberFormat="1" applyFont="1" applyFill="1" applyBorder="1" applyAlignment="1" applyProtection="1" quotePrefix="1">
      <alignment horizontal="center" vertical="center"/>
      <protection hidden="1"/>
    </xf>
    <xf numFmtId="0" fontId="35" fillId="57" borderId="20" xfId="105" applyNumberFormat="1" applyFont="1" applyFill="1" applyBorder="1" applyAlignment="1" applyProtection="1" quotePrefix="1">
      <alignment horizontal="center" vertical="center"/>
      <protection hidden="1"/>
    </xf>
    <xf numFmtId="0" fontId="35" fillId="57" borderId="28" xfId="105" applyFont="1" applyFill="1" applyBorder="1" applyAlignment="1" applyProtection="1">
      <alignment vertical="center" wrapText="1"/>
      <protection hidden="1"/>
    </xf>
    <xf numFmtId="3" fontId="35" fillId="57" borderId="27" xfId="105" applyNumberFormat="1" applyFont="1" applyFill="1" applyBorder="1" applyAlignment="1" applyProtection="1" quotePrefix="1">
      <alignment horizontal="right" vertical="center"/>
      <protection hidden="1"/>
    </xf>
    <xf numFmtId="3" fontId="35" fillId="57" borderId="30" xfId="105" applyNumberFormat="1" applyFont="1" applyFill="1" applyBorder="1" applyAlignment="1" applyProtection="1" quotePrefix="1">
      <alignment horizontal="right" vertical="center"/>
      <protection hidden="1"/>
    </xf>
    <xf numFmtId="0" fontId="35" fillId="55" borderId="27" xfId="105" applyNumberFormat="1" applyFont="1" applyFill="1" applyBorder="1" applyAlignment="1" applyProtection="1" quotePrefix="1">
      <alignment horizontal="center" vertical="center"/>
      <protection hidden="1"/>
    </xf>
    <xf numFmtId="0" fontId="35" fillId="55" borderId="20" xfId="105" applyNumberFormat="1" applyFont="1" applyFill="1" applyBorder="1" applyAlignment="1" applyProtection="1" quotePrefix="1">
      <alignment horizontal="center" vertical="center"/>
      <protection hidden="1"/>
    </xf>
    <xf numFmtId="0" fontId="35" fillId="55" borderId="28" xfId="105" applyFont="1" applyFill="1" applyBorder="1" applyAlignment="1" applyProtection="1">
      <alignment vertical="center" wrapText="1"/>
      <protection hidden="1"/>
    </xf>
    <xf numFmtId="3" fontId="35" fillId="55" borderId="27" xfId="105" applyNumberFormat="1" applyFont="1" applyFill="1" applyBorder="1" applyAlignment="1" applyProtection="1" quotePrefix="1">
      <alignment horizontal="right" vertical="center"/>
      <protection hidden="1"/>
    </xf>
    <xf numFmtId="3" fontId="35" fillId="55" borderId="28" xfId="105" applyNumberFormat="1" applyFont="1" applyFill="1" applyBorder="1" applyAlignment="1" applyProtection="1" quotePrefix="1">
      <alignment horizontal="right" vertical="center"/>
      <protection hidden="1"/>
    </xf>
    <xf numFmtId="3" fontId="35" fillId="55" borderId="30" xfId="105" applyNumberFormat="1" applyFont="1" applyFill="1" applyBorder="1" applyAlignment="1" applyProtection="1" quotePrefix="1">
      <alignment horizontal="right" vertical="center"/>
      <protection hidden="1"/>
    </xf>
    <xf numFmtId="0" fontId="29" fillId="0" borderId="20" xfId="105" applyNumberFormat="1" applyFont="1" applyBorder="1" applyAlignment="1" applyProtection="1" quotePrefix="1">
      <alignment horizontal="center" vertical="center"/>
      <protection hidden="1"/>
    </xf>
    <xf numFmtId="0" fontId="29" fillId="0" borderId="28" xfId="105" applyFont="1" applyBorder="1" applyAlignment="1" applyProtection="1">
      <alignment vertical="center" wrapText="1"/>
      <protection hidden="1"/>
    </xf>
    <xf numFmtId="3" fontId="29" fillId="0" borderId="28" xfId="105" applyNumberFormat="1" applyFont="1" applyBorder="1" applyAlignment="1" applyProtection="1" quotePrefix="1">
      <alignment horizontal="right" vertical="center"/>
      <protection hidden="1"/>
    </xf>
    <xf numFmtId="3" fontId="29" fillId="56" borderId="28" xfId="105" applyNumberFormat="1" applyFont="1" applyFill="1" applyBorder="1" applyAlignment="1" applyProtection="1" quotePrefix="1">
      <alignment horizontal="right" vertical="center"/>
      <protection hidden="1"/>
    </xf>
    <xf numFmtId="0" fontId="35" fillId="55" borderId="31" xfId="105" applyNumberFormat="1" applyFont="1" applyFill="1" applyBorder="1" applyAlignment="1" applyProtection="1" quotePrefix="1">
      <alignment horizontal="center" vertical="center"/>
      <protection hidden="1"/>
    </xf>
    <xf numFmtId="0" fontId="35" fillId="55" borderId="32" xfId="105" applyNumberFormat="1" applyFont="1" applyFill="1" applyBorder="1" applyAlignment="1" applyProtection="1" quotePrefix="1">
      <alignment horizontal="center" vertical="center"/>
      <protection hidden="1"/>
    </xf>
    <xf numFmtId="0" fontId="35" fillId="55" borderId="33" xfId="105" applyFont="1" applyFill="1" applyBorder="1" applyAlignment="1" applyProtection="1">
      <alignment vertical="center" wrapText="1"/>
      <protection hidden="1"/>
    </xf>
    <xf numFmtId="3" fontId="35" fillId="55" borderId="23" xfId="105" applyNumberFormat="1" applyFont="1" applyFill="1" applyBorder="1" applyAlignment="1" applyProtection="1" quotePrefix="1">
      <alignment horizontal="right" vertical="center"/>
      <protection hidden="1"/>
    </xf>
    <xf numFmtId="0" fontId="35" fillId="57" borderId="31" xfId="105" applyNumberFormat="1" applyFont="1" applyFill="1" applyBorder="1" applyAlignment="1" applyProtection="1" quotePrefix="1">
      <alignment horizontal="center" vertical="center"/>
      <protection/>
    </xf>
    <xf numFmtId="0" fontId="35" fillId="57" borderId="32" xfId="105" applyNumberFormat="1" applyFont="1" applyFill="1" applyBorder="1" applyAlignment="1" applyProtection="1" quotePrefix="1">
      <alignment horizontal="center" vertical="center"/>
      <protection/>
    </xf>
    <xf numFmtId="0" fontId="35" fillId="57" borderId="33" xfId="105" applyFont="1" applyFill="1" applyBorder="1" applyAlignment="1" applyProtection="1">
      <alignment vertical="center" wrapText="1"/>
      <protection/>
    </xf>
    <xf numFmtId="3" fontId="35" fillId="57" borderId="24" xfId="105" applyNumberFormat="1" applyFont="1" applyFill="1" applyBorder="1" applyAlignment="1" applyProtection="1" quotePrefix="1">
      <alignment horizontal="right" vertical="center"/>
      <protection hidden="1"/>
    </xf>
    <xf numFmtId="3" fontId="35" fillId="57" borderId="33" xfId="105" applyNumberFormat="1" applyFont="1" applyFill="1" applyBorder="1" applyAlignment="1" applyProtection="1" quotePrefix="1">
      <alignment horizontal="right" vertical="center"/>
      <protection hidden="1"/>
    </xf>
    <xf numFmtId="3" fontId="35" fillId="57" borderId="31" xfId="105" applyNumberFormat="1" applyFont="1" applyFill="1" applyBorder="1" applyAlignment="1" applyProtection="1" quotePrefix="1">
      <alignment horizontal="right" vertical="center"/>
      <protection hidden="1"/>
    </xf>
    <xf numFmtId="0" fontId="35" fillId="55" borderId="27" xfId="105" applyNumberFormat="1" applyFont="1" applyFill="1" applyBorder="1" applyAlignment="1" applyProtection="1" quotePrefix="1">
      <alignment horizontal="center" vertical="center"/>
      <protection/>
    </xf>
    <xf numFmtId="0" fontId="35" fillId="55" borderId="20" xfId="105" applyNumberFormat="1" applyFont="1" applyFill="1" applyBorder="1" applyAlignment="1" applyProtection="1" quotePrefix="1">
      <alignment horizontal="center" vertical="center"/>
      <protection/>
    </xf>
    <xf numFmtId="0" fontId="35" fillId="55" borderId="28" xfId="105" applyFont="1" applyFill="1" applyBorder="1" applyAlignment="1" applyProtection="1">
      <alignment vertical="center" wrapText="1"/>
      <protection/>
    </xf>
    <xf numFmtId="0" fontId="29" fillId="0" borderId="27" xfId="105" applyNumberFormat="1" applyFont="1" applyBorder="1" applyAlignment="1" applyProtection="1" quotePrefix="1">
      <alignment horizontal="center" vertical="center"/>
      <protection/>
    </xf>
    <xf numFmtId="0" fontId="29" fillId="0" borderId="20" xfId="105" applyNumberFormat="1" applyFont="1" applyBorder="1" applyAlignment="1" applyProtection="1" quotePrefix="1">
      <alignment horizontal="center" vertical="center"/>
      <protection/>
    </xf>
    <xf numFmtId="0" fontId="29" fillId="0" borderId="28" xfId="105" applyFont="1" applyBorder="1" applyAlignment="1" applyProtection="1">
      <alignment vertical="center" wrapText="1"/>
      <protection/>
    </xf>
    <xf numFmtId="0" fontId="29" fillId="0" borderId="27" xfId="105" applyNumberFormat="1" applyFont="1" applyBorder="1" applyAlignment="1" applyProtection="1" quotePrefix="1">
      <alignment horizontal="center" vertical="center" shrinkToFit="1"/>
      <protection/>
    </xf>
    <xf numFmtId="0" fontId="29" fillId="0" borderId="20" xfId="105" applyNumberFormat="1" applyFont="1" applyBorder="1" applyAlignment="1" applyProtection="1" quotePrefix="1">
      <alignment horizontal="center" vertical="center" shrinkToFit="1"/>
      <protection/>
    </xf>
    <xf numFmtId="0" fontId="29" fillId="0" borderId="28" xfId="105" applyFont="1" applyBorder="1" applyAlignment="1" applyProtection="1">
      <alignment vertical="center" wrapText="1" shrinkToFit="1"/>
      <protection/>
    </xf>
    <xf numFmtId="0" fontId="35" fillId="55" borderId="28" xfId="105" applyFont="1" applyFill="1" applyBorder="1" applyAlignment="1" applyProtection="1">
      <alignment vertical="center" wrapText="1" shrinkToFit="1"/>
      <protection/>
    </xf>
    <xf numFmtId="3" fontId="29" fillId="0" borderId="23" xfId="105" applyNumberFormat="1" applyFont="1" applyBorder="1" applyAlignment="1" applyProtection="1" quotePrefix="1">
      <alignment horizontal="right" vertical="center"/>
      <protection hidden="1"/>
    </xf>
    <xf numFmtId="0" fontId="35" fillId="57" borderId="27" xfId="105" applyNumberFormat="1" applyFont="1" applyFill="1" applyBorder="1" applyAlignment="1" applyProtection="1" quotePrefix="1">
      <alignment horizontal="center" vertical="center"/>
      <protection/>
    </xf>
    <xf numFmtId="0" fontId="35" fillId="57" borderId="20" xfId="105" applyNumberFormat="1" applyFont="1" applyFill="1" applyBorder="1" applyAlignment="1" applyProtection="1" quotePrefix="1">
      <alignment horizontal="center" vertical="center"/>
      <protection/>
    </xf>
    <xf numFmtId="0" fontId="35" fillId="57" borderId="28" xfId="105" applyFont="1" applyFill="1" applyBorder="1" applyAlignment="1" applyProtection="1">
      <alignment vertical="center" wrapText="1"/>
      <protection/>
    </xf>
    <xf numFmtId="3" fontId="35" fillId="57" borderId="23" xfId="105" applyNumberFormat="1" applyFont="1" applyFill="1" applyBorder="1" applyAlignment="1" applyProtection="1" quotePrefix="1">
      <alignment horizontal="right" vertical="center"/>
      <protection hidden="1"/>
    </xf>
    <xf numFmtId="3" fontId="35" fillId="57" borderId="28" xfId="105" applyNumberFormat="1" applyFont="1" applyFill="1" applyBorder="1" applyAlignment="1" applyProtection="1" quotePrefix="1">
      <alignment horizontal="right" vertical="center"/>
      <protection hidden="1"/>
    </xf>
    <xf numFmtId="3" fontId="35" fillId="55" borderId="23" xfId="105" applyNumberFormat="1" applyFont="1" applyFill="1" applyBorder="1" applyAlignment="1" applyProtection="1">
      <alignment horizontal="right" vertical="center"/>
      <protection hidden="1"/>
    </xf>
    <xf numFmtId="3" fontId="35" fillId="55" borderId="28" xfId="105" applyNumberFormat="1" applyFont="1" applyFill="1" applyBorder="1" applyAlignment="1" applyProtection="1">
      <alignment horizontal="right" vertical="center"/>
      <protection hidden="1"/>
    </xf>
    <xf numFmtId="3" fontId="35" fillId="55" borderId="27" xfId="105" applyNumberFormat="1" applyFont="1" applyFill="1" applyBorder="1" applyAlignment="1" applyProtection="1">
      <alignment horizontal="right" vertical="center"/>
      <protection hidden="1"/>
    </xf>
    <xf numFmtId="0" fontId="29" fillId="0" borderId="27" xfId="105" applyNumberFormat="1" applyFont="1" applyFill="1" applyBorder="1" applyAlignment="1" applyProtection="1" quotePrefix="1">
      <alignment horizontal="center" vertical="center"/>
      <protection/>
    </xf>
    <xf numFmtId="0" fontId="29" fillId="0" borderId="20" xfId="105" applyNumberFormat="1" applyFont="1" applyFill="1" applyBorder="1" applyAlignment="1" applyProtection="1" quotePrefix="1">
      <alignment horizontal="center" vertical="center"/>
      <protection/>
    </xf>
    <xf numFmtId="0" fontId="29" fillId="0" borderId="28" xfId="105" applyFont="1" applyFill="1" applyBorder="1" applyAlignment="1" applyProtection="1">
      <alignment vertical="center" wrapText="1"/>
      <protection/>
    </xf>
    <xf numFmtId="3" fontId="29" fillId="0" borderId="28" xfId="105" applyNumberFormat="1" applyFont="1" applyFill="1" applyBorder="1" applyAlignment="1" applyProtection="1" quotePrefix="1">
      <alignment horizontal="right" vertical="center"/>
      <protection hidden="1"/>
    </xf>
    <xf numFmtId="0" fontId="29" fillId="0" borderId="34" xfId="105" applyNumberFormat="1" applyFont="1" applyBorder="1" applyAlignment="1" applyProtection="1" quotePrefix="1">
      <alignment horizontal="center" vertical="center"/>
      <protection/>
    </xf>
    <xf numFmtId="0" fontId="29" fillId="0" borderId="25" xfId="105" applyNumberFormat="1" applyFont="1" applyBorder="1" applyAlignment="1" applyProtection="1" quotePrefix="1">
      <alignment horizontal="center" vertical="center"/>
      <protection/>
    </xf>
    <xf numFmtId="0" fontId="29" fillId="0" borderId="35" xfId="105" applyFont="1" applyBorder="1" applyAlignment="1" applyProtection="1">
      <alignment vertical="center" wrapText="1"/>
      <protection/>
    </xf>
    <xf numFmtId="3" fontId="29" fillId="0" borderId="35" xfId="105" applyNumberFormat="1" applyFont="1" applyBorder="1" applyAlignment="1" applyProtection="1" quotePrefix="1">
      <alignment horizontal="right" vertical="center"/>
      <protection hidden="1"/>
    </xf>
    <xf numFmtId="0" fontId="35" fillId="58" borderId="36" xfId="105" applyFont="1" applyFill="1" applyBorder="1" applyAlignment="1" applyProtection="1">
      <alignment horizontal="center" vertical="center"/>
      <protection/>
    </xf>
    <xf numFmtId="0" fontId="35" fillId="58" borderId="37" xfId="105" applyFont="1" applyFill="1" applyBorder="1" applyAlignment="1" applyProtection="1">
      <alignment horizontal="center" vertical="center"/>
      <protection/>
    </xf>
    <xf numFmtId="0" fontId="35" fillId="58" borderId="38" xfId="105" applyFont="1" applyFill="1" applyBorder="1" applyAlignment="1" applyProtection="1">
      <alignment vertical="center" wrapText="1"/>
      <protection/>
    </xf>
    <xf numFmtId="3" fontId="5" fillId="58" borderId="39" xfId="105" applyNumberFormat="1" applyFont="1" applyFill="1" applyBorder="1" applyAlignment="1" applyProtection="1" quotePrefix="1">
      <alignment horizontal="right" vertical="center"/>
      <protection hidden="1"/>
    </xf>
    <xf numFmtId="3" fontId="5" fillId="58" borderId="38" xfId="105" applyNumberFormat="1" applyFont="1" applyFill="1" applyBorder="1" applyAlignment="1" applyProtection="1" quotePrefix="1">
      <alignment horizontal="right" vertical="center"/>
      <protection hidden="1"/>
    </xf>
    <xf numFmtId="3" fontId="35" fillId="57" borderId="40" xfId="105" applyNumberFormat="1" applyFont="1" applyFill="1" applyBorder="1" applyAlignment="1" applyProtection="1" quotePrefix="1">
      <alignment horizontal="right" vertical="center"/>
      <protection hidden="1"/>
    </xf>
    <xf numFmtId="3" fontId="35" fillId="57" borderId="41" xfId="105" applyNumberFormat="1" applyFont="1" applyFill="1" applyBorder="1" applyAlignment="1" applyProtection="1" quotePrefix="1">
      <alignment horizontal="right" vertical="center"/>
      <protection hidden="1"/>
    </xf>
    <xf numFmtId="3" fontId="29" fillId="0" borderId="27" xfId="105" applyNumberFormat="1" applyFont="1" applyBorder="1" applyAlignment="1" applyProtection="1" quotePrefix="1">
      <alignment horizontal="right" vertical="center"/>
      <protection hidden="1"/>
    </xf>
    <xf numFmtId="0" fontId="29" fillId="0" borderId="27" xfId="105" applyFont="1" applyBorder="1" applyAlignment="1" applyProtection="1">
      <alignment horizontal="center" vertical="center" wrapText="1"/>
      <protection/>
    </xf>
    <xf numFmtId="0" fontId="29" fillId="0" borderId="20" xfId="105" applyFont="1" applyBorder="1" applyAlignment="1" applyProtection="1">
      <alignment horizontal="center" vertical="center" wrapText="1"/>
      <protection/>
    </xf>
    <xf numFmtId="3" fontId="29" fillId="0" borderId="23" xfId="105" applyNumberFormat="1" applyFont="1" applyFill="1" applyBorder="1" applyAlignment="1" applyProtection="1" quotePrefix="1">
      <alignment horizontal="right" vertical="center"/>
      <protection hidden="1"/>
    </xf>
    <xf numFmtId="0" fontId="29" fillId="0" borderId="35" xfId="105" applyFont="1" applyFill="1" applyBorder="1" applyAlignment="1" applyProtection="1">
      <alignment vertical="center" wrapText="1"/>
      <protection/>
    </xf>
    <xf numFmtId="3" fontId="29" fillId="0" borderId="42" xfId="105" applyNumberFormat="1" applyFont="1" applyBorder="1" applyAlignment="1" applyProtection="1" quotePrefix="1">
      <alignment horizontal="right" vertical="center"/>
      <protection hidden="1"/>
    </xf>
    <xf numFmtId="0" fontId="35" fillId="58" borderId="36" xfId="105" applyNumberFormat="1" applyFont="1" applyFill="1" applyBorder="1" applyAlignment="1" applyProtection="1" quotePrefix="1">
      <alignment horizontal="center" vertical="center"/>
      <protection/>
    </xf>
    <xf numFmtId="0" fontId="35" fillId="58" borderId="37" xfId="105" applyNumberFormat="1" applyFont="1" applyFill="1" applyBorder="1" applyAlignment="1" applyProtection="1" quotePrefix="1">
      <alignment horizontal="center" vertical="center"/>
      <protection/>
    </xf>
    <xf numFmtId="3" fontId="5" fillId="58" borderId="43" xfId="105" applyNumberFormat="1" applyFont="1" applyFill="1" applyBorder="1" applyAlignment="1" applyProtection="1" quotePrefix="1">
      <alignment horizontal="right" vertical="center"/>
      <protection hidden="1"/>
    </xf>
    <xf numFmtId="3" fontId="5" fillId="58" borderId="44" xfId="105" applyNumberFormat="1" applyFont="1" applyFill="1" applyBorder="1" applyAlignment="1" applyProtection="1" quotePrefix="1">
      <alignment horizontal="right" vertical="center"/>
      <protection hidden="1"/>
    </xf>
    <xf numFmtId="0" fontId="35" fillId="0" borderId="0" xfId="105" applyNumberFormat="1" applyFont="1" applyFill="1" applyBorder="1" applyAlignment="1" applyProtection="1" quotePrefix="1">
      <alignment horizontal="center" vertical="center"/>
      <protection hidden="1"/>
    </xf>
    <xf numFmtId="0" fontId="29" fillId="0" borderId="41" xfId="105" applyFont="1" applyFill="1" applyBorder="1" applyAlignment="1" applyProtection="1">
      <alignment vertical="center" wrapText="1"/>
      <protection hidden="1"/>
    </xf>
    <xf numFmtId="0" fontId="7" fillId="0" borderId="0"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5" fillId="58" borderId="45" xfId="0" applyFont="1" applyFill="1" applyBorder="1" applyAlignment="1" applyProtection="1">
      <alignment horizontal="left" vertical="center" wrapText="1"/>
      <protection hidden="1"/>
    </xf>
    <xf numFmtId="0" fontId="28" fillId="0" borderId="46" xfId="0" applyFont="1" applyFill="1" applyBorder="1" applyAlignment="1" applyProtection="1">
      <alignment horizontal="left" vertical="center" wrapText="1"/>
      <protection/>
    </xf>
    <xf numFmtId="0" fontId="3" fillId="0" borderId="0" xfId="0" applyFont="1" applyAlignment="1" applyProtection="1">
      <alignment vertical="center" wrapText="1"/>
      <protection/>
    </xf>
    <xf numFmtId="0" fontId="1" fillId="0" borderId="0" xfId="0" applyFont="1" applyAlignment="1" applyProtection="1">
      <alignment vertical="center"/>
      <protection/>
    </xf>
    <xf numFmtId="0" fontId="7" fillId="56" borderId="27" xfId="0" applyFont="1" applyFill="1" applyBorder="1" applyAlignment="1" applyProtection="1">
      <alignment horizontal="center" vertical="center" wrapText="1"/>
      <protection/>
    </xf>
    <xf numFmtId="0" fontId="7" fillId="56" borderId="28" xfId="0" applyFont="1" applyFill="1" applyBorder="1" applyAlignment="1" applyProtection="1">
      <alignment horizontal="center" vertical="center" wrapText="1"/>
      <protection/>
    </xf>
    <xf numFmtId="3" fontId="3" fillId="0" borderId="27" xfId="0" applyNumberFormat="1" applyFont="1" applyBorder="1" applyAlignment="1" applyProtection="1">
      <alignment horizontal="right" vertical="center" wrapText="1"/>
      <protection hidden="1"/>
    </xf>
    <xf numFmtId="3" fontId="3" fillId="0" borderId="28" xfId="0" applyNumberFormat="1" applyFont="1" applyBorder="1" applyAlignment="1" applyProtection="1">
      <alignment horizontal="right" vertical="center" wrapText="1"/>
      <protection hidden="1"/>
    </xf>
    <xf numFmtId="3" fontId="3" fillId="0" borderId="34" xfId="0" applyNumberFormat="1" applyFont="1" applyBorder="1" applyAlignment="1" applyProtection="1">
      <alignment horizontal="right" vertical="center" wrapText="1"/>
      <protection hidden="1"/>
    </xf>
    <xf numFmtId="0" fontId="5" fillId="55" borderId="38" xfId="0" applyFont="1" applyFill="1" applyBorder="1" applyAlignment="1" applyProtection="1">
      <alignment horizontal="left" vertical="center" wrapText="1"/>
      <protection hidden="1"/>
    </xf>
    <xf numFmtId="3" fontId="5" fillId="55" borderId="47" xfId="0" applyNumberFormat="1" applyFont="1" applyFill="1" applyBorder="1" applyAlignment="1" applyProtection="1">
      <alignment vertical="center" wrapText="1"/>
      <protection hidden="1"/>
    </xf>
    <xf numFmtId="3" fontId="5" fillId="55" borderId="38" xfId="0" applyNumberFormat="1" applyFont="1" applyFill="1" applyBorder="1" applyAlignment="1" applyProtection="1">
      <alignment vertical="center" wrapText="1"/>
      <protection hidden="1"/>
    </xf>
    <xf numFmtId="0" fontId="3" fillId="0" borderId="27" xfId="0" applyNumberFormat="1" applyFont="1" applyBorder="1" applyAlignment="1" applyProtection="1">
      <alignment horizontal="center" vertical="center" wrapText="1"/>
      <protection locked="0"/>
    </xf>
    <xf numFmtId="3" fontId="3" fillId="0" borderId="27" xfId="0" applyNumberFormat="1" applyFont="1" applyBorder="1" applyAlignment="1" applyProtection="1">
      <alignment horizontal="right" vertical="center" wrapText="1"/>
      <protection locked="0"/>
    </xf>
    <xf numFmtId="3" fontId="3" fillId="0" borderId="28" xfId="0" applyNumberFormat="1" applyFont="1" applyBorder="1" applyAlignment="1" applyProtection="1">
      <alignment horizontal="right" vertical="center" wrapText="1"/>
      <protection locked="0"/>
    </xf>
    <xf numFmtId="3" fontId="3" fillId="56" borderId="27" xfId="0" applyNumberFormat="1" applyFont="1" applyFill="1" applyBorder="1" applyAlignment="1" applyProtection="1">
      <alignment horizontal="right" vertical="center" wrapText="1"/>
      <protection locked="0"/>
    </xf>
    <xf numFmtId="3" fontId="3" fillId="56" borderId="28" xfId="0" applyNumberFormat="1" applyFont="1" applyFill="1" applyBorder="1" applyAlignment="1" applyProtection="1">
      <alignment horizontal="right" vertical="center" wrapText="1"/>
      <protection locked="0"/>
    </xf>
    <xf numFmtId="0" fontId="3" fillId="0" borderId="34" xfId="0" applyNumberFormat="1" applyFont="1" applyBorder="1" applyAlignment="1" applyProtection="1">
      <alignment horizontal="center" vertical="center" wrapText="1"/>
      <protection locked="0"/>
    </xf>
    <xf numFmtId="3" fontId="3" fillId="0" borderId="34" xfId="0" applyNumberFormat="1" applyFont="1" applyBorder="1" applyAlignment="1" applyProtection="1">
      <alignment horizontal="right" vertical="center" wrapText="1"/>
      <protection locked="0"/>
    </xf>
    <xf numFmtId="3" fontId="3" fillId="0" borderId="35" xfId="0" applyNumberFormat="1" applyFont="1" applyBorder="1" applyAlignment="1" applyProtection="1">
      <alignment horizontal="right" vertical="center" wrapText="1"/>
      <protection locked="0"/>
    </xf>
    <xf numFmtId="3" fontId="3" fillId="56" borderId="34" xfId="0" applyNumberFormat="1" applyFont="1" applyFill="1" applyBorder="1" applyAlignment="1" applyProtection="1">
      <alignment horizontal="right" vertical="center" wrapText="1"/>
      <protection locked="0"/>
    </xf>
    <xf numFmtId="3" fontId="3" fillId="56" borderId="35" xfId="0" applyNumberFormat="1" applyFont="1" applyFill="1" applyBorder="1" applyAlignment="1" applyProtection="1">
      <alignment horizontal="right" vertical="center" wrapText="1"/>
      <protection locked="0"/>
    </xf>
    <xf numFmtId="0" fontId="7" fillId="59" borderId="27" xfId="0" applyFont="1" applyFill="1" applyBorder="1" applyAlignment="1" applyProtection="1">
      <alignment horizontal="center" vertical="center" wrapText="1"/>
      <protection/>
    </xf>
    <xf numFmtId="0" fontId="7" fillId="59" borderId="28"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3" fontId="29" fillId="56" borderId="28" xfId="105" applyNumberFormat="1" applyFont="1" applyFill="1" applyBorder="1" applyAlignment="1" applyProtection="1" quotePrefix="1">
      <alignment horizontal="right" vertical="center"/>
      <protection locked="0"/>
    </xf>
    <xf numFmtId="3" fontId="29" fillId="56" borderId="27" xfId="105" applyNumberFormat="1" applyFont="1" applyFill="1" applyBorder="1" applyAlignment="1" applyProtection="1" quotePrefix="1">
      <alignment horizontal="right" vertical="center"/>
      <protection locked="0"/>
    </xf>
    <xf numFmtId="3" fontId="29" fillId="0" borderId="28" xfId="105" applyNumberFormat="1" applyFont="1" applyFill="1" applyBorder="1" applyAlignment="1" applyProtection="1" quotePrefix="1">
      <alignment horizontal="right" vertical="center"/>
      <protection locked="0"/>
    </xf>
    <xf numFmtId="3" fontId="29" fillId="0" borderId="23" xfId="105" applyNumberFormat="1" applyFont="1" applyFill="1" applyBorder="1" applyAlignment="1" applyProtection="1" quotePrefix="1">
      <alignment horizontal="right" vertical="center"/>
      <protection locked="0"/>
    </xf>
    <xf numFmtId="3" fontId="29" fillId="0" borderId="27" xfId="105" applyNumberFormat="1" applyFont="1" applyFill="1" applyBorder="1" applyAlignment="1" applyProtection="1" quotePrefix="1">
      <alignment horizontal="right" vertical="center"/>
      <protection locked="0"/>
    </xf>
    <xf numFmtId="0" fontId="29" fillId="0" borderId="27" xfId="105" applyNumberFormat="1" applyFont="1" applyFill="1" applyBorder="1" applyAlignment="1" applyProtection="1" quotePrefix="1">
      <alignment horizontal="center" vertical="center" shrinkToFit="1"/>
      <protection/>
    </xf>
    <xf numFmtId="0" fontId="29" fillId="0" borderId="20" xfId="105" applyNumberFormat="1" applyFont="1" applyFill="1" applyBorder="1" applyAlignment="1" applyProtection="1" quotePrefix="1">
      <alignment horizontal="center" vertical="center" shrinkToFit="1"/>
      <protection/>
    </xf>
    <xf numFmtId="0" fontId="29" fillId="0" borderId="28" xfId="105" applyFont="1" applyFill="1" applyBorder="1" applyAlignment="1" applyProtection="1">
      <alignment vertical="center" wrapText="1" shrinkToFit="1"/>
      <protection/>
    </xf>
    <xf numFmtId="0" fontId="35" fillId="0" borderId="0" xfId="105" applyNumberFormat="1" applyFont="1" applyFill="1" applyBorder="1" applyAlignment="1" applyProtection="1" quotePrefix="1">
      <alignment horizontal="center" vertical="center"/>
      <protection/>
    </xf>
    <xf numFmtId="3" fontId="7" fillId="0" borderId="48" xfId="105" applyNumberFormat="1" applyFont="1" applyFill="1" applyBorder="1" applyAlignment="1" applyProtection="1" quotePrefix="1">
      <alignment horizontal="right" vertical="center"/>
      <protection hidden="1"/>
    </xf>
    <xf numFmtId="3" fontId="7" fillId="0" borderId="49" xfId="105" applyNumberFormat="1" applyFont="1" applyFill="1" applyBorder="1" applyAlignment="1" applyProtection="1" quotePrefix="1">
      <alignment horizontal="right" vertical="center"/>
      <protection hidden="1"/>
    </xf>
    <xf numFmtId="3" fontId="7" fillId="0" borderId="50" xfId="105" applyNumberFormat="1" applyFont="1" applyFill="1" applyBorder="1" applyAlignment="1" applyProtection="1" quotePrefix="1">
      <alignment horizontal="right" vertical="center"/>
      <protection hidden="1"/>
    </xf>
    <xf numFmtId="0" fontId="7" fillId="0" borderId="0" xfId="0" applyFont="1" applyFill="1" applyBorder="1" applyAlignment="1" applyProtection="1">
      <alignment horizontal="center" vertical="center" wrapText="1"/>
      <protection locked="0"/>
    </xf>
    <xf numFmtId="0" fontId="32" fillId="0" borderId="0" xfId="0" applyFont="1" applyBorder="1" applyAlignment="1" applyProtection="1">
      <alignment vertical="center" wrapText="1"/>
      <protection locked="0"/>
    </xf>
    <xf numFmtId="0" fontId="32" fillId="0" borderId="21" xfId="0" applyFont="1" applyBorder="1" applyAlignment="1" applyProtection="1">
      <alignment vertical="center" wrapText="1"/>
      <protection locked="0"/>
    </xf>
    <xf numFmtId="3" fontId="28" fillId="0" borderId="40" xfId="105" applyNumberFormat="1" applyFont="1" applyFill="1" applyBorder="1" applyAlignment="1" applyProtection="1" quotePrefix="1">
      <alignment horizontal="right" vertical="center"/>
      <protection hidden="1"/>
    </xf>
    <xf numFmtId="3" fontId="28" fillId="0" borderId="41" xfId="105" applyNumberFormat="1" applyFont="1" applyFill="1" applyBorder="1" applyAlignment="1" applyProtection="1" quotePrefix="1">
      <alignment horizontal="right" vertical="center"/>
      <protection hidden="1"/>
    </xf>
    <xf numFmtId="0" fontId="0" fillId="0" borderId="0" xfId="0" applyBorder="1" applyAlignment="1" applyProtection="1">
      <alignment/>
      <protection/>
    </xf>
    <xf numFmtId="0" fontId="2" fillId="0" borderId="0" xfId="0" applyFont="1" applyFill="1" applyBorder="1" applyAlignment="1" applyProtection="1">
      <alignment vertical="center"/>
      <protection/>
    </xf>
    <xf numFmtId="0" fontId="0" fillId="0" borderId="0" xfId="0" applyFill="1" applyBorder="1" applyAlignment="1" applyProtection="1">
      <alignment vertical="center" wrapText="1"/>
      <protection/>
    </xf>
    <xf numFmtId="0" fontId="1" fillId="0" borderId="19" xfId="106" applyFont="1" applyFill="1" applyBorder="1" applyAlignment="1" applyProtection="1">
      <alignment horizontal="left" vertical="top" wrapText="1"/>
      <protection/>
    </xf>
    <xf numFmtId="0" fontId="1" fillId="0" borderId="23" xfId="106" applyFont="1" applyFill="1" applyBorder="1" applyAlignment="1" applyProtection="1">
      <alignment horizontal="left" vertical="top" wrapText="1"/>
      <protection/>
    </xf>
    <xf numFmtId="3" fontId="29" fillId="0" borderId="28" xfId="105" applyNumberFormat="1" applyFont="1" applyFill="1" applyBorder="1" applyAlignment="1" applyProtection="1" quotePrefix="1">
      <alignment horizontal="right" vertical="center" wrapText="1"/>
      <protection hidden="1"/>
    </xf>
    <xf numFmtId="3" fontId="29" fillId="0" borderId="35" xfId="105" applyNumberFormat="1" applyFont="1" applyFill="1" applyBorder="1" applyAlignment="1" applyProtection="1" quotePrefix="1">
      <alignment horizontal="right" vertical="center"/>
      <protection hidden="1"/>
    </xf>
    <xf numFmtId="3" fontId="29" fillId="0" borderId="23" xfId="105" applyNumberFormat="1" applyFont="1" applyFill="1" applyBorder="1" applyAlignment="1" applyProtection="1" quotePrefix="1">
      <alignment horizontal="right" vertical="center" wrapText="1"/>
      <protection hidden="1"/>
    </xf>
    <xf numFmtId="3" fontId="29" fillId="0" borderId="42" xfId="105" applyNumberFormat="1" applyFont="1" applyFill="1" applyBorder="1" applyAlignment="1" applyProtection="1" quotePrefix="1">
      <alignment horizontal="right" vertical="center"/>
      <protection hidden="1"/>
    </xf>
    <xf numFmtId="49" fontId="29" fillId="0" borderId="20" xfId="105" applyNumberFormat="1" applyFont="1" applyBorder="1" applyAlignment="1" applyProtection="1">
      <alignment horizontal="center" vertical="center"/>
      <protection hidden="1"/>
    </xf>
    <xf numFmtId="49" fontId="3" fillId="0" borderId="20" xfId="0" applyNumberFormat="1" applyFont="1" applyFill="1" applyBorder="1" applyAlignment="1" applyProtection="1">
      <alignment horizontal="center" vertical="center" wrapText="1"/>
      <protection hidden="1"/>
    </xf>
    <xf numFmtId="49" fontId="3" fillId="0" borderId="29" xfId="0" applyNumberFormat="1" applyFont="1" applyFill="1" applyBorder="1" applyAlignment="1" applyProtection="1">
      <alignment horizontal="center" vertical="center" wrapText="1"/>
      <protection hidden="1"/>
    </xf>
    <xf numFmtId="49" fontId="3" fillId="0" borderId="51" xfId="0" applyNumberFormat="1" applyFont="1" applyFill="1" applyBorder="1" applyAlignment="1" applyProtection="1">
      <alignment horizontal="center" vertical="center" wrapText="1"/>
      <protection hidden="1"/>
    </xf>
    <xf numFmtId="0" fontId="7" fillId="0" borderId="31" xfId="0" applyFont="1" applyFill="1" applyBorder="1" applyAlignment="1" applyProtection="1">
      <alignment horizontal="center" vertical="center" wrapText="1"/>
      <protection/>
    </xf>
    <xf numFmtId="3" fontId="29" fillId="0" borderId="30" xfId="105" applyNumberFormat="1" applyFont="1" applyFill="1" applyBorder="1" applyAlignment="1" applyProtection="1" quotePrefix="1">
      <alignment horizontal="right" vertical="center"/>
      <protection hidden="1"/>
    </xf>
    <xf numFmtId="0" fontId="35" fillId="58" borderId="43" xfId="105" applyFont="1" applyFill="1" applyBorder="1" applyAlignment="1" applyProtection="1">
      <alignment horizontal="center" vertical="center"/>
      <protection/>
    </xf>
    <xf numFmtId="0" fontId="35" fillId="58" borderId="43" xfId="105" applyNumberFormat="1" applyFont="1" applyFill="1" applyBorder="1" applyAlignment="1" applyProtection="1" quotePrefix="1">
      <alignment horizontal="center" vertical="center"/>
      <protection/>
    </xf>
    <xf numFmtId="49" fontId="3" fillId="0" borderId="25" xfId="0" applyNumberFormat="1" applyFont="1" applyFill="1" applyBorder="1" applyAlignment="1" applyProtection="1">
      <alignment horizontal="center" vertical="center" wrapText="1"/>
      <protection hidden="1"/>
    </xf>
    <xf numFmtId="0" fontId="5" fillId="58" borderId="37" xfId="0" applyFont="1" applyFill="1" applyBorder="1" applyAlignment="1" applyProtection="1">
      <alignment horizontal="left" vertical="center" wrapText="1"/>
      <protection hidden="1"/>
    </xf>
    <xf numFmtId="49" fontId="29" fillId="0" borderId="52" xfId="105" applyNumberFormat="1" applyFont="1" applyFill="1" applyBorder="1" applyAlignment="1" applyProtection="1">
      <alignment horizontal="center" vertical="center"/>
      <protection/>
    </xf>
    <xf numFmtId="49" fontId="3" fillId="0" borderId="29" xfId="0" applyNumberFormat="1" applyFont="1" applyFill="1" applyBorder="1" applyAlignment="1" applyProtection="1">
      <alignment horizontal="center" vertical="center" wrapText="1"/>
      <protection/>
    </xf>
    <xf numFmtId="49" fontId="3" fillId="0" borderId="51" xfId="0" applyNumberFormat="1" applyFont="1" applyFill="1" applyBorder="1" applyAlignment="1" applyProtection="1">
      <alignment horizontal="center" vertical="center" wrapText="1"/>
      <protection/>
    </xf>
    <xf numFmtId="49" fontId="29" fillId="0" borderId="52" xfId="105" applyNumberFormat="1" applyFont="1" applyBorder="1" applyAlignment="1" applyProtection="1">
      <alignment horizontal="center" vertical="center"/>
      <protection hidden="1"/>
    </xf>
    <xf numFmtId="0" fontId="0" fillId="0" borderId="19" xfId="0" applyFill="1" applyBorder="1" applyAlignment="1" applyProtection="1">
      <alignment/>
      <protection/>
    </xf>
    <xf numFmtId="3" fontId="29" fillId="0" borderId="23" xfId="105" applyNumberFormat="1" applyFont="1" applyFill="1" applyBorder="1" applyAlignment="1" applyProtection="1">
      <alignment horizontal="right" vertical="center"/>
      <protection locked="0"/>
    </xf>
    <xf numFmtId="3" fontId="29" fillId="0" borderId="28" xfId="105" applyNumberFormat="1" applyFont="1" applyFill="1" applyBorder="1" applyAlignment="1" applyProtection="1">
      <alignment horizontal="right" vertical="center"/>
      <protection locked="0"/>
    </xf>
    <xf numFmtId="49" fontId="0" fillId="0" borderId="19" xfId="0" applyNumberFormat="1" applyFont="1" applyBorder="1" applyAlignment="1" applyProtection="1">
      <alignment vertical="center"/>
      <protection locked="0"/>
    </xf>
    <xf numFmtId="0" fontId="2" fillId="0" borderId="29" xfId="0" applyFont="1" applyBorder="1" applyAlignment="1" applyProtection="1">
      <alignment vertical="center" wrapText="1"/>
      <protection locked="0"/>
    </xf>
    <xf numFmtId="0" fontId="7" fillId="0" borderId="20"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5" fillId="55" borderId="47" xfId="0" applyFont="1" applyFill="1" applyBorder="1" applyAlignment="1" applyProtection="1">
      <alignment horizontal="center" vertical="center" wrapText="1"/>
      <protection hidden="1"/>
    </xf>
    <xf numFmtId="0" fontId="5" fillId="55" borderId="39" xfId="0" applyFont="1" applyFill="1" applyBorder="1" applyAlignment="1" applyProtection="1">
      <alignment horizontal="center" vertical="center" wrapText="1"/>
      <protection hidden="1"/>
    </xf>
    <xf numFmtId="0" fontId="0" fillId="0" borderId="0" xfId="0" applyFont="1" applyAlignment="1" applyProtection="1">
      <alignment horizontal="center" vertical="center" wrapText="1"/>
      <protection locked="0"/>
    </xf>
    <xf numFmtId="0" fontId="34" fillId="0" borderId="29" xfId="0" applyFont="1" applyFill="1" applyBorder="1" applyAlignment="1" applyProtection="1">
      <alignment horizontal="center" vertical="center" wrapText="1"/>
      <protection/>
    </xf>
    <xf numFmtId="0" fontId="34" fillId="0" borderId="19" xfId="0" applyFont="1" applyFill="1" applyBorder="1" applyAlignment="1" applyProtection="1">
      <alignment horizontal="center" vertical="center" wrapText="1"/>
      <protection/>
    </xf>
    <xf numFmtId="0" fontId="34" fillId="0" borderId="23" xfId="0" applyFont="1" applyFill="1" applyBorder="1" applyAlignment="1" applyProtection="1">
      <alignment horizontal="center" vertical="center" wrapText="1"/>
      <protection/>
    </xf>
    <xf numFmtId="0" fontId="7" fillId="55" borderId="53"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54" xfId="0" applyFont="1" applyFill="1" applyBorder="1" applyAlignment="1" applyProtection="1">
      <alignment horizontal="center" vertical="center" wrapText="1"/>
      <protection/>
    </xf>
    <xf numFmtId="0" fontId="7" fillId="55" borderId="55" xfId="0" applyFont="1" applyFill="1" applyBorder="1" applyAlignment="1" applyProtection="1">
      <alignment horizontal="center" vertical="center" wrapText="1"/>
      <protection/>
    </xf>
    <xf numFmtId="0" fontId="7" fillId="55" borderId="20"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7" fillId="55" borderId="56" xfId="0" applyFont="1" applyFill="1" applyBorder="1" applyAlignment="1" applyProtection="1">
      <alignment horizontal="center" vertical="center" wrapText="1"/>
      <protection locked="0"/>
    </xf>
    <xf numFmtId="0" fontId="7" fillId="55" borderId="57" xfId="0" applyFont="1" applyFill="1" applyBorder="1" applyAlignment="1" applyProtection="1">
      <alignment horizontal="center" vertical="center" wrapText="1"/>
      <protection locked="0"/>
    </xf>
    <xf numFmtId="0" fontId="7" fillId="55" borderId="58" xfId="0" applyFont="1" applyFill="1" applyBorder="1" applyAlignment="1" applyProtection="1">
      <alignment horizontal="center" vertical="center" wrapText="1"/>
      <protection locked="0"/>
    </xf>
    <xf numFmtId="3" fontId="3" fillId="0" borderId="20" xfId="0" applyNumberFormat="1" applyFont="1" applyBorder="1" applyAlignment="1" applyProtection="1">
      <alignment horizontal="right" vertical="center" wrapText="1"/>
      <protection hidden="1"/>
    </xf>
    <xf numFmtId="3" fontId="3" fillId="0" borderId="20" xfId="0" applyNumberFormat="1" applyFont="1" applyFill="1" applyBorder="1" applyAlignment="1" applyProtection="1">
      <alignment horizontal="right" vertical="center" wrapText="1"/>
      <protection locked="0"/>
    </xf>
    <xf numFmtId="49" fontId="29" fillId="0" borderId="20" xfId="105" applyNumberFormat="1" applyFont="1" applyBorder="1" applyAlignment="1" applyProtection="1">
      <alignment horizontal="left" vertical="center"/>
      <protection hidden="1"/>
    </xf>
    <xf numFmtId="3" fontId="3" fillId="0" borderId="20" xfId="0" applyNumberFormat="1" applyFont="1" applyBorder="1" applyAlignment="1" applyProtection="1">
      <alignment horizontal="right" vertical="center"/>
      <protection locked="0"/>
    </xf>
    <xf numFmtId="3" fontId="3" fillId="56" borderId="20" xfId="0" applyNumberFormat="1" applyFont="1" applyFill="1" applyBorder="1" applyAlignment="1" applyProtection="1">
      <alignment horizontal="right" vertical="center" wrapText="1"/>
      <protection locked="0"/>
    </xf>
    <xf numFmtId="0" fontId="3" fillId="0" borderId="20"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49" fontId="3" fillId="0" borderId="20" xfId="0" applyNumberFormat="1" applyFont="1" applyFill="1" applyBorder="1" applyAlignment="1" applyProtection="1">
      <alignment horizontal="left" vertical="center" wrapText="1"/>
      <protection hidden="1"/>
    </xf>
    <xf numFmtId="0" fontId="3" fillId="0" borderId="25"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left" vertical="center" wrapText="1"/>
      <protection locked="0"/>
    </xf>
    <xf numFmtId="3" fontId="7" fillId="0" borderId="46" xfId="0" applyNumberFormat="1" applyFont="1" applyFill="1" applyBorder="1" applyAlignment="1" applyProtection="1">
      <alignment horizontal="right" vertical="center" wrapText="1"/>
      <protection/>
    </xf>
    <xf numFmtId="49" fontId="3" fillId="0" borderId="25" xfId="0" applyNumberFormat="1" applyFont="1" applyFill="1" applyBorder="1" applyAlignment="1" applyProtection="1">
      <alignment horizontal="left" vertical="center" wrapText="1"/>
      <protection hidden="1"/>
    </xf>
    <xf numFmtId="3" fontId="3" fillId="0" borderId="25" xfId="0" applyNumberFormat="1" applyFont="1" applyBorder="1" applyAlignment="1" applyProtection="1">
      <alignment horizontal="right" vertical="center"/>
      <protection locked="0"/>
    </xf>
    <xf numFmtId="3" fontId="5" fillId="58" borderId="37" xfId="0" applyNumberFormat="1" applyFont="1" applyFill="1" applyBorder="1" applyAlignment="1" applyProtection="1">
      <alignment horizontal="right" vertical="center" wrapText="1"/>
      <protection hidden="1"/>
    </xf>
    <xf numFmtId="3" fontId="3" fillId="0" borderId="25" xfId="0" applyNumberFormat="1" applyFont="1" applyFill="1" applyBorder="1" applyAlignment="1" applyProtection="1">
      <alignment horizontal="right" vertical="center" wrapText="1"/>
      <protection locked="0"/>
    </xf>
    <xf numFmtId="0" fontId="5" fillId="58" borderId="37" xfId="0" applyFont="1" applyFill="1" applyBorder="1" applyAlignment="1" applyProtection="1">
      <alignment horizontal="center" vertical="center" wrapText="1"/>
      <protection hidden="1"/>
    </xf>
    <xf numFmtId="0" fontId="7" fillId="0" borderId="20" xfId="0" applyFont="1" applyFill="1" applyBorder="1" applyAlignment="1" applyProtection="1">
      <alignment horizontal="center" vertical="center" wrapText="1"/>
      <protection hidden="1"/>
    </xf>
    <xf numFmtId="3" fontId="3" fillId="56" borderId="25" xfId="0" applyNumberFormat="1" applyFont="1" applyFill="1" applyBorder="1" applyAlignment="1" applyProtection="1">
      <alignment horizontal="right" vertical="center" wrapText="1"/>
      <protection locked="0"/>
    </xf>
    <xf numFmtId="0" fontId="34" fillId="0" borderId="51"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7" fillId="55" borderId="59" xfId="0" applyFont="1" applyFill="1" applyBorder="1" applyAlignment="1" applyProtection="1">
      <alignment horizontal="center" vertical="center" wrapText="1"/>
      <protection/>
    </xf>
    <xf numFmtId="0" fontId="7" fillId="55" borderId="29" xfId="0" applyFont="1" applyFill="1" applyBorder="1" applyAlignment="1" applyProtection="1">
      <alignment horizontal="center" vertical="center" wrapText="1"/>
      <protection/>
    </xf>
    <xf numFmtId="0" fontId="3" fillId="55" borderId="20"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1" fillId="0" borderId="20" xfId="0" applyFont="1" applyBorder="1" applyAlignment="1" applyProtection="1">
      <alignment horizontal="left" vertical="center" wrapText="1"/>
      <protection locked="0"/>
    </xf>
    <xf numFmtId="0" fontId="1" fillId="0" borderId="29"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6" fillId="55" borderId="29" xfId="0" applyFont="1" applyFill="1" applyBorder="1" applyAlignment="1" applyProtection="1">
      <alignment horizontal="left" vertical="center" wrapText="1"/>
      <protection locked="0"/>
    </xf>
    <xf numFmtId="0" fontId="6" fillId="55" borderId="19" xfId="0" applyFont="1" applyFill="1" applyBorder="1" applyAlignment="1" applyProtection="1">
      <alignment horizontal="left" vertical="center" wrapText="1"/>
      <protection locked="0"/>
    </xf>
    <xf numFmtId="0" fontId="6" fillId="55" borderId="23" xfId="0" applyFont="1" applyFill="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0" fillId="0" borderId="51" xfId="0"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60" xfId="0" applyFont="1" applyBorder="1" applyAlignment="1" applyProtection="1">
      <alignment horizontal="center" vertical="center" wrapText="1"/>
      <protection locked="0"/>
    </xf>
    <xf numFmtId="0" fontId="0" fillId="0" borderId="61" xfId="0" applyFont="1" applyBorder="1" applyAlignment="1" applyProtection="1">
      <alignment horizontal="center" vertical="center" wrapText="1"/>
      <protection locked="0"/>
    </xf>
    <xf numFmtId="0" fontId="0" fillId="0" borderId="62"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6" fillId="55" borderId="29" xfId="0" applyFont="1" applyFill="1" applyBorder="1" applyAlignment="1" applyProtection="1">
      <alignment horizontal="left" vertical="center"/>
      <protection locked="0"/>
    </xf>
    <xf numFmtId="0" fontId="6" fillId="55" borderId="19" xfId="0" applyFont="1" applyFill="1" applyBorder="1" applyAlignment="1" applyProtection="1">
      <alignment horizontal="left" vertical="center"/>
      <protection locked="0"/>
    </xf>
    <xf numFmtId="0" fontId="6" fillId="55" borderId="23" xfId="0" applyFont="1" applyFill="1" applyBorder="1" applyAlignment="1" applyProtection="1">
      <alignment horizontal="left" vertical="center"/>
      <protection locked="0"/>
    </xf>
    <xf numFmtId="0" fontId="2" fillId="0" borderId="29" xfId="0" applyFont="1" applyFill="1" applyBorder="1" applyAlignment="1" applyProtection="1">
      <alignment vertical="center"/>
      <protection locked="0"/>
    </xf>
    <xf numFmtId="0" fontId="2" fillId="0" borderId="19" xfId="0" applyFont="1" applyFill="1" applyBorder="1" applyAlignment="1" applyProtection="1">
      <alignment vertical="center"/>
      <protection locked="0"/>
    </xf>
    <xf numFmtId="0" fontId="6" fillId="55" borderId="20" xfId="0" applyFont="1" applyFill="1" applyBorder="1" applyAlignment="1" applyProtection="1">
      <alignment horizontal="left" vertical="center" wrapText="1"/>
      <protection locked="0"/>
    </xf>
    <xf numFmtId="0" fontId="7" fillId="55" borderId="51" xfId="0" applyFont="1" applyFill="1" applyBorder="1" applyAlignment="1" applyProtection="1">
      <alignment horizontal="center" vertical="center" wrapText="1"/>
      <protection locked="0"/>
    </xf>
    <xf numFmtId="0" fontId="7" fillId="55" borderId="42" xfId="0" applyFont="1" applyFill="1" applyBorder="1" applyAlignment="1" applyProtection="1">
      <alignment horizontal="center" vertical="center" wrapText="1"/>
      <protection locked="0"/>
    </xf>
    <xf numFmtId="0" fontId="7" fillId="55" borderId="62" xfId="0" applyFont="1" applyFill="1" applyBorder="1" applyAlignment="1" applyProtection="1">
      <alignment horizontal="center" vertical="center" wrapText="1"/>
      <protection locked="0"/>
    </xf>
    <xf numFmtId="0" fontId="7" fillId="55" borderId="24" xfId="0" applyFont="1" applyFill="1" applyBorder="1" applyAlignment="1" applyProtection="1">
      <alignment horizontal="center" vertical="center" wrapText="1"/>
      <protection locked="0"/>
    </xf>
    <xf numFmtId="0" fontId="1" fillId="0" borderId="29" xfId="0" applyFont="1" applyFill="1" applyBorder="1" applyAlignment="1" applyProtection="1">
      <alignment vertical="center"/>
      <protection locked="0"/>
    </xf>
    <xf numFmtId="0" fontId="1" fillId="0" borderId="19" xfId="0" applyFont="1" applyFill="1" applyBorder="1" applyAlignment="1" applyProtection="1">
      <alignment vertical="center"/>
      <protection locked="0"/>
    </xf>
    <xf numFmtId="0" fontId="6" fillId="55" borderId="62" xfId="0" applyFont="1" applyFill="1" applyBorder="1" applyAlignment="1" applyProtection="1">
      <alignment horizontal="left" vertical="center"/>
      <protection locked="0"/>
    </xf>
    <xf numFmtId="0" fontId="6" fillId="55" borderId="22" xfId="0" applyFont="1" applyFill="1" applyBorder="1" applyAlignment="1" applyProtection="1">
      <alignment horizontal="left" vertical="center"/>
      <protection locked="0"/>
    </xf>
    <xf numFmtId="0" fontId="6" fillId="55" borderId="24" xfId="0" applyFont="1" applyFill="1" applyBorder="1" applyAlignment="1" applyProtection="1">
      <alignment horizontal="left" vertical="center"/>
      <protection locked="0"/>
    </xf>
    <xf numFmtId="0" fontId="7" fillId="55" borderId="20"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7" fillId="55" borderId="32" xfId="0" applyFont="1" applyFill="1" applyBorder="1" applyAlignment="1" applyProtection="1">
      <alignment horizontal="center" vertical="center" wrapText="1"/>
      <protection locked="0"/>
    </xf>
    <xf numFmtId="0" fontId="3" fillId="0" borderId="20"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32" fillId="0" borderId="0" xfId="0" applyFont="1" applyAlignment="1" applyProtection="1">
      <alignment horizontal="center" vertical="center" wrapText="1"/>
      <protection locked="0"/>
    </xf>
    <xf numFmtId="3" fontId="5" fillId="58" borderId="45" xfId="0" applyNumberFormat="1" applyFont="1" applyFill="1" applyBorder="1" applyAlignment="1" applyProtection="1">
      <alignment horizontal="right" vertical="center" wrapText="1"/>
      <protection hidden="1"/>
    </xf>
    <xf numFmtId="3" fontId="5" fillId="58" borderId="39" xfId="0" applyNumberFormat="1" applyFont="1" applyFill="1" applyBorder="1" applyAlignment="1" applyProtection="1">
      <alignment horizontal="right" vertical="center" wrapText="1"/>
      <protection hidden="1"/>
    </xf>
    <xf numFmtId="3" fontId="5" fillId="58" borderId="63" xfId="0" applyNumberFormat="1" applyFont="1" applyFill="1" applyBorder="1" applyAlignment="1" applyProtection="1">
      <alignment horizontal="right" vertical="center" wrapText="1"/>
      <protection hidden="1"/>
    </xf>
    <xf numFmtId="0" fontId="5" fillId="58" borderId="36" xfId="0" applyFont="1" applyFill="1" applyBorder="1" applyAlignment="1" applyProtection="1">
      <alignment horizontal="center" vertical="center" wrapText="1"/>
      <protection hidden="1"/>
    </xf>
    <xf numFmtId="49" fontId="3" fillId="0" borderId="51" xfId="0" applyNumberFormat="1" applyFont="1" applyFill="1" applyBorder="1" applyAlignment="1" applyProtection="1">
      <alignment horizontal="left" vertical="center" wrapText="1"/>
      <protection hidden="1"/>
    </xf>
    <xf numFmtId="49" fontId="3" fillId="0" borderId="42" xfId="0" applyNumberFormat="1" applyFont="1" applyFill="1" applyBorder="1" applyAlignment="1" applyProtection="1">
      <alignment horizontal="left" vertical="center" wrapText="1"/>
      <protection hidden="1"/>
    </xf>
    <xf numFmtId="3" fontId="3" fillId="0" borderId="51" xfId="0" applyNumberFormat="1" applyFont="1" applyFill="1" applyBorder="1" applyAlignment="1" applyProtection="1">
      <alignment horizontal="right" vertical="center" wrapText="1"/>
      <protection locked="0"/>
    </xf>
    <xf numFmtId="3" fontId="3" fillId="0" borderId="42" xfId="0" applyNumberFormat="1" applyFont="1" applyFill="1" applyBorder="1" applyAlignment="1" applyProtection="1">
      <alignment horizontal="right" vertical="center" wrapText="1"/>
      <protection locked="0"/>
    </xf>
    <xf numFmtId="3" fontId="3" fillId="56" borderId="51" xfId="0" applyNumberFormat="1" applyFont="1" applyFill="1" applyBorder="1" applyAlignment="1" applyProtection="1">
      <alignment horizontal="right" vertical="center" wrapText="1"/>
      <protection locked="0"/>
    </xf>
    <xf numFmtId="3" fontId="3" fillId="56" borderId="42" xfId="0" applyNumberFormat="1" applyFont="1" applyFill="1" applyBorder="1" applyAlignment="1" applyProtection="1">
      <alignment horizontal="right" vertical="center" wrapText="1"/>
      <protection locked="0"/>
    </xf>
    <xf numFmtId="3" fontId="3" fillId="0" borderId="29" xfId="0" applyNumberFormat="1" applyFont="1" applyBorder="1" applyAlignment="1" applyProtection="1">
      <alignment vertical="center" wrapText="1"/>
      <protection hidden="1"/>
    </xf>
    <xf numFmtId="3" fontId="3" fillId="0" borderId="23" xfId="0" applyNumberFormat="1" applyFont="1" applyBorder="1" applyAlignment="1" applyProtection="1">
      <alignment vertical="center" wrapText="1"/>
      <protection hidden="1"/>
    </xf>
    <xf numFmtId="3" fontId="3" fillId="0" borderId="51" xfId="0" applyNumberFormat="1" applyFont="1" applyBorder="1" applyAlignment="1" applyProtection="1">
      <alignment vertical="center" wrapText="1"/>
      <protection hidden="1"/>
    </xf>
    <xf numFmtId="3" fontId="3" fillId="0" borderId="42" xfId="0" applyNumberFormat="1" applyFont="1" applyBorder="1" applyAlignment="1" applyProtection="1">
      <alignment vertical="center" wrapText="1"/>
      <protection hidden="1"/>
    </xf>
    <xf numFmtId="49" fontId="3" fillId="0" borderId="29" xfId="0" applyNumberFormat="1" applyFont="1" applyFill="1" applyBorder="1" applyAlignment="1" applyProtection="1">
      <alignment horizontal="left" vertical="center" wrapText="1"/>
      <protection hidden="1"/>
    </xf>
    <xf numFmtId="49" fontId="3" fillId="0" borderId="23" xfId="0" applyNumberFormat="1" applyFont="1" applyFill="1" applyBorder="1" applyAlignment="1" applyProtection="1">
      <alignment horizontal="left" vertical="center" wrapText="1"/>
      <protection hidden="1"/>
    </xf>
    <xf numFmtId="3" fontId="3" fillId="0" borderId="29" xfId="0" applyNumberFormat="1" applyFont="1" applyFill="1" applyBorder="1" applyAlignment="1" applyProtection="1">
      <alignment horizontal="right" vertical="center" wrapText="1"/>
      <protection locked="0"/>
    </xf>
    <xf numFmtId="3" fontId="3" fillId="0" borderId="23" xfId="0" applyNumberFormat="1" applyFont="1" applyFill="1" applyBorder="1" applyAlignment="1" applyProtection="1">
      <alignment horizontal="right" vertical="center" wrapText="1"/>
      <protection locked="0"/>
    </xf>
    <xf numFmtId="3" fontId="3" fillId="56" borderId="29" xfId="0" applyNumberFormat="1" applyFont="1" applyFill="1" applyBorder="1" applyAlignment="1" applyProtection="1">
      <alignment horizontal="right" vertical="center" wrapText="1"/>
      <protection locked="0"/>
    </xf>
    <xf numFmtId="3" fontId="3" fillId="56" borderId="23" xfId="0" applyNumberFormat="1" applyFont="1" applyFill="1" applyBorder="1" applyAlignment="1" applyProtection="1">
      <alignment horizontal="right" vertical="center" wrapText="1"/>
      <protection locked="0"/>
    </xf>
    <xf numFmtId="3" fontId="3" fillId="0" borderId="29" xfId="0" applyNumberFormat="1" applyFont="1" applyBorder="1" applyAlignment="1" applyProtection="1">
      <alignment horizontal="right" vertical="center" wrapText="1"/>
      <protection hidden="1"/>
    </xf>
    <xf numFmtId="3" fontId="3" fillId="0" borderId="23" xfId="0" applyNumberFormat="1" applyFont="1" applyBorder="1" applyAlignment="1" applyProtection="1">
      <alignment horizontal="right" vertical="center" wrapText="1"/>
      <protection hidden="1"/>
    </xf>
    <xf numFmtId="49" fontId="29" fillId="0" borderId="29" xfId="105" applyNumberFormat="1" applyFont="1" applyBorder="1" applyAlignment="1" applyProtection="1">
      <alignment horizontal="left" vertical="center"/>
      <protection hidden="1"/>
    </xf>
    <xf numFmtId="49" fontId="29" fillId="0" borderId="23" xfId="105" applyNumberFormat="1" applyFont="1" applyBorder="1" applyAlignment="1" applyProtection="1">
      <alignment horizontal="left" vertical="center"/>
      <protection hidden="1"/>
    </xf>
    <xf numFmtId="0" fontId="7" fillId="0" borderId="29"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hidden="1"/>
    </xf>
    <xf numFmtId="0" fontId="7" fillId="0" borderId="23" xfId="0" applyFont="1" applyFill="1" applyBorder="1" applyAlignment="1" applyProtection="1">
      <alignment horizontal="center" vertical="center" wrapText="1"/>
      <protection hidden="1"/>
    </xf>
    <xf numFmtId="0" fontId="7" fillId="55" borderId="29" xfId="0" applyFont="1" applyFill="1" applyBorder="1" applyAlignment="1" applyProtection="1">
      <alignment horizontal="center" vertical="center" wrapText="1"/>
      <protection locked="0"/>
    </xf>
    <xf numFmtId="0" fontId="7" fillId="55" borderId="19" xfId="0" applyFont="1" applyFill="1" applyBorder="1" applyAlignment="1" applyProtection="1">
      <alignment horizontal="center" vertical="center" wrapText="1"/>
      <protection locked="0"/>
    </xf>
    <xf numFmtId="0" fontId="34" fillId="0" borderId="26"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6" fillId="55" borderId="20" xfId="0" applyFont="1" applyFill="1" applyBorder="1" applyAlignment="1" applyProtection="1">
      <alignment horizontal="left" vertical="center"/>
      <protection locked="0"/>
    </xf>
    <xf numFmtId="0" fontId="2" fillId="0" borderId="22" xfId="0" applyFont="1" applyFill="1" applyBorder="1" applyAlignment="1" applyProtection="1">
      <alignment horizontal="left" vertical="center"/>
      <protection locked="0"/>
    </xf>
    <xf numFmtId="0" fontId="1" fillId="0" borderId="20"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1" fillId="0" borderId="19" xfId="0" applyNumberFormat="1" applyFont="1" applyFill="1" applyBorder="1" applyAlignment="1" applyProtection="1">
      <alignment horizontal="left" vertical="center" wrapText="1"/>
      <protection locked="0"/>
    </xf>
    <xf numFmtId="0" fontId="1" fillId="0" borderId="19" xfId="0" applyNumberFormat="1" applyFont="1" applyFill="1" applyBorder="1" applyAlignment="1" applyProtection="1">
      <alignment horizontal="left" vertical="center" wrapText="1"/>
      <protection locked="0"/>
    </xf>
    <xf numFmtId="0" fontId="31" fillId="55" borderId="20" xfId="0" applyFont="1" applyFill="1" applyBorder="1" applyAlignment="1" applyProtection="1">
      <alignment horizontal="left" vertical="center" wrapText="1"/>
      <protection locked="0"/>
    </xf>
    <xf numFmtId="0" fontId="4" fillId="0" borderId="20" xfId="0" applyFont="1" applyBorder="1" applyAlignment="1" applyProtection="1">
      <alignment horizontal="center" vertical="center"/>
      <protection locked="0"/>
    </xf>
    <xf numFmtId="0" fontId="1" fillId="0" borderId="29"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23" xfId="0" applyFont="1" applyFill="1" applyBorder="1" applyAlignment="1" applyProtection="1">
      <alignment horizontal="left" vertical="center"/>
      <protection locked="0"/>
    </xf>
    <xf numFmtId="0" fontId="6" fillId="55" borderId="20" xfId="0" applyFont="1" applyFill="1" applyBorder="1" applyAlignment="1" applyProtection="1">
      <alignment horizontal="left" vertical="center" wrapText="1"/>
      <protection locked="0"/>
    </xf>
    <xf numFmtId="0" fontId="0" fillId="0" borderId="51" xfId="0"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3" fillId="0" borderId="20" xfId="0" applyFont="1" applyBorder="1" applyAlignment="1" applyProtection="1">
      <alignment horizontal="left" vertical="center" wrapText="1"/>
      <protection locked="0"/>
    </xf>
    <xf numFmtId="3" fontId="28" fillId="0" borderId="46" xfId="0" applyNumberFormat="1" applyFont="1" applyFill="1" applyBorder="1" applyAlignment="1" applyProtection="1">
      <alignment horizontal="right" vertical="center" wrapText="1"/>
      <protection/>
    </xf>
    <xf numFmtId="49" fontId="3" fillId="0" borderId="29" xfId="0" applyNumberFormat="1" applyFont="1" applyFill="1" applyBorder="1" applyAlignment="1" applyProtection="1">
      <alignment horizontal="left" vertical="center" wrapText="1"/>
      <protection/>
    </xf>
    <xf numFmtId="49" fontId="3" fillId="0" borderId="23" xfId="0" applyNumberFormat="1" applyFont="1" applyFill="1" applyBorder="1" applyAlignment="1" applyProtection="1">
      <alignment horizontal="left" vertical="center" wrapText="1"/>
      <protection/>
    </xf>
    <xf numFmtId="49" fontId="3" fillId="0" borderId="51" xfId="0" applyNumberFormat="1" applyFont="1" applyFill="1" applyBorder="1" applyAlignment="1" applyProtection="1">
      <alignment horizontal="left" vertical="center" wrapText="1"/>
      <protection/>
    </xf>
    <xf numFmtId="49" fontId="3" fillId="0" borderId="42" xfId="0" applyNumberFormat="1" applyFont="1" applyFill="1" applyBorder="1" applyAlignment="1" applyProtection="1">
      <alignment horizontal="left" vertical="center" wrapText="1"/>
      <protection/>
    </xf>
    <xf numFmtId="3" fontId="3" fillId="0" borderId="20" xfId="0" applyNumberFormat="1" applyFont="1" applyBorder="1" applyAlignment="1" applyProtection="1">
      <alignment horizontal="right" vertical="center"/>
      <protection hidden="1"/>
    </xf>
    <xf numFmtId="0" fontId="7" fillId="0" borderId="29"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3" fontId="3" fillId="0" borderId="29" xfId="0" applyNumberFormat="1" applyFont="1" applyFill="1" applyBorder="1" applyAlignment="1" applyProtection="1">
      <alignment horizontal="right" vertical="center" wrapText="1"/>
      <protection hidden="1"/>
    </xf>
    <xf numFmtId="3" fontId="3" fillId="0" borderId="23" xfId="0" applyNumberFormat="1" applyFont="1" applyFill="1" applyBorder="1" applyAlignment="1" applyProtection="1">
      <alignment horizontal="right" vertical="center" wrapText="1"/>
      <protection hidden="1"/>
    </xf>
    <xf numFmtId="3" fontId="3" fillId="56" borderId="29" xfId="0" applyNumberFormat="1" applyFont="1" applyFill="1" applyBorder="1" applyAlignment="1" applyProtection="1">
      <alignment horizontal="right" vertical="center" wrapText="1"/>
      <protection hidden="1"/>
    </xf>
    <xf numFmtId="3" fontId="3" fillId="56" borderId="23" xfId="0" applyNumberFormat="1" applyFont="1" applyFill="1" applyBorder="1" applyAlignment="1" applyProtection="1">
      <alignment horizontal="right" vertical="center" wrapText="1"/>
      <protection hidden="1"/>
    </xf>
    <xf numFmtId="49" fontId="29" fillId="0" borderId="29" xfId="105" applyNumberFormat="1" applyFont="1" applyFill="1" applyBorder="1" applyAlignment="1" applyProtection="1">
      <alignment horizontal="left" vertical="center"/>
      <protection/>
    </xf>
    <xf numFmtId="49" fontId="29" fillId="0" borderId="23" xfId="105" applyNumberFormat="1" applyFont="1" applyFill="1" applyBorder="1" applyAlignment="1" applyProtection="1">
      <alignment horizontal="left" vertical="center"/>
      <protection/>
    </xf>
    <xf numFmtId="0" fontId="0" fillId="55" borderId="20" xfId="0" applyFill="1" applyBorder="1" applyAlignment="1" applyProtection="1">
      <alignment horizontal="center" vertical="center" wrapText="1"/>
      <protection locked="0"/>
    </xf>
    <xf numFmtId="0" fontId="4" fillId="0" borderId="20" xfId="0" applyFont="1" applyBorder="1" applyAlignment="1" applyProtection="1">
      <alignment horizontal="center" vertical="center"/>
      <protection locked="0"/>
    </xf>
    <xf numFmtId="0" fontId="1" fillId="0" borderId="29"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xf numFmtId="0" fontId="1" fillId="0" borderId="23" xfId="0" applyFont="1" applyFill="1" applyBorder="1" applyAlignment="1" applyProtection="1">
      <alignment horizontal="left" vertical="center" wrapText="1"/>
      <protection locked="0"/>
    </xf>
    <xf numFmtId="0" fontId="6" fillId="55" borderId="20" xfId="0" applyFont="1" applyFill="1" applyBorder="1" applyAlignment="1" applyProtection="1">
      <alignment vertical="center" wrapText="1"/>
      <protection locked="0"/>
    </xf>
    <xf numFmtId="0" fontId="6" fillId="55" borderId="29" xfId="0" applyFont="1" applyFill="1" applyBorder="1" applyAlignment="1" applyProtection="1">
      <alignment vertical="center" wrapText="1"/>
      <protection locked="0"/>
    </xf>
    <xf numFmtId="0" fontId="6" fillId="55" borderId="19" xfId="0" applyFont="1" applyFill="1" applyBorder="1" applyAlignment="1" applyProtection="1">
      <alignment vertical="center" wrapText="1"/>
      <protection locked="0"/>
    </xf>
    <xf numFmtId="0" fontId="6" fillId="55" borderId="23" xfId="0" applyFont="1" applyFill="1" applyBorder="1" applyAlignment="1" applyProtection="1">
      <alignment vertical="center" wrapText="1"/>
      <protection locked="0"/>
    </xf>
    <xf numFmtId="0" fontId="31" fillId="55" borderId="29" xfId="0" applyFont="1" applyFill="1" applyBorder="1" applyAlignment="1" applyProtection="1">
      <alignment vertical="center" wrapText="1"/>
      <protection locked="0"/>
    </xf>
    <xf numFmtId="0" fontId="31" fillId="55" borderId="19" xfId="0" applyFont="1" applyFill="1" applyBorder="1" applyAlignment="1" applyProtection="1">
      <alignment vertical="center" wrapText="1"/>
      <protection locked="0"/>
    </xf>
    <xf numFmtId="0" fontId="31" fillId="55" borderId="23" xfId="0" applyFont="1" applyFill="1" applyBorder="1" applyAlignment="1" applyProtection="1">
      <alignment vertical="center" wrapText="1"/>
      <protection locked="0"/>
    </xf>
    <xf numFmtId="0" fontId="0" fillId="0" borderId="20" xfId="0" applyFont="1" applyBorder="1" applyAlignment="1" applyProtection="1">
      <alignment horizontal="left" vertical="center" wrapText="1"/>
      <protection locked="0"/>
    </xf>
    <xf numFmtId="0" fontId="0" fillId="0" borderId="42" xfId="0" applyFill="1" applyBorder="1" applyAlignment="1" applyProtection="1">
      <alignment horizontal="center" vertical="center" wrapText="1"/>
      <protection locked="0"/>
    </xf>
    <xf numFmtId="0" fontId="0" fillId="0" borderId="60" xfId="0" applyFill="1" applyBorder="1" applyAlignment="1" applyProtection="1">
      <alignment horizontal="center" vertical="center" wrapText="1"/>
      <protection locked="0"/>
    </xf>
    <xf numFmtId="0" fontId="0" fillId="0" borderId="61" xfId="0" applyFill="1" applyBorder="1" applyAlignment="1" applyProtection="1">
      <alignment horizontal="center" vertical="center" wrapText="1"/>
      <protection locked="0"/>
    </xf>
    <xf numFmtId="0" fontId="0" fillId="0" borderId="62" xfId="0"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0" fillId="55" borderId="20"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0" fillId="0" borderId="20" xfId="0"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2" fillId="0" borderId="29" xfId="0" applyFont="1" applyFill="1" applyBorder="1" applyAlignment="1" applyProtection="1">
      <alignment horizontal="left" vertical="center"/>
      <protection hidden="1"/>
    </xf>
    <xf numFmtId="0" fontId="2" fillId="0" borderId="19" xfId="0" applyFont="1" applyFill="1" applyBorder="1" applyAlignment="1" applyProtection="1">
      <alignment horizontal="left" vertical="center"/>
      <protection hidden="1"/>
    </xf>
    <xf numFmtId="0" fontId="2" fillId="0" borderId="23" xfId="0" applyFont="1" applyFill="1" applyBorder="1" applyAlignment="1" applyProtection="1">
      <alignment horizontal="left" vertical="center"/>
      <protection hidden="1"/>
    </xf>
    <xf numFmtId="0" fontId="1" fillId="0" borderId="29" xfId="0" applyNumberFormat="1" applyFont="1" applyFill="1" applyBorder="1" applyAlignment="1" applyProtection="1">
      <alignment horizontal="left" vertical="center" wrapText="1"/>
      <protection locked="0"/>
    </xf>
    <xf numFmtId="0" fontId="0" fillId="0" borderId="19" xfId="0" applyBorder="1" applyAlignment="1">
      <alignment/>
    </xf>
    <xf numFmtId="0" fontId="11" fillId="0" borderId="0" xfId="106" applyFont="1" applyFill="1" applyBorder="1" applyAlignment="1" applyProtection="1">
      <alignment horizontal="left" vertical="center" wrapText="1"/>
      <protection/>
    </xf>
    <xf numFmtId="0" fontId="0" fillId="0" borderId="62" xfId="0" applyBorder="1" applyAlignment="1" applyProtection="1">
      <alignment horizontal="left" vertical="center" wrapText="1"/>
      <protection/>
    </xf>
    <xf numFmtId="0" fontId="0" fillId="0" borderId="22" xfId="0" applyBorder="1" applyAlignment="1">
      <alignment/>
    </xf>
    <xf numFmtId="0" fontId="0" fillId="0" borderId="24" xfId="0" applyBorder="1" applyAlignment="1">
      <alignment/>
    </xf>
    <xf numFmtId="0" fontId="1" fillId="0" borderId="51" xfId="0" applyFont="1" applyBorder="1" applyAlignment="1" applyProtection="1">
      <alignment horizontal="left" vertical="center" wrapText="1"/>
      <protection/>
    </xf>
    <xf numFmtId="0" fontId="0" fillId="0" borderId="26" xfId="0" applyBorder="1" applyAlignment="1">
      <alignment/>
    </xf>
    <xf numFmtId="0" fontId="0" fillId="0" borderId="42" xfId="0" applyBorder="1" applyAlignment="1">
      <alignment/>
    </xf>
    <xf numFmtId="0" fontId="1" fillId="0" borderId="60" xfId="106" applyFont="1" applyFill="1" applyBorder="1" applyAlignment="1" applyProtection="1">
      <alignment horizontal="left" vertical="top" wrapText="1"/>
      <protection/>
    </xf>
    <xf numFmtId="0" fontId="0" fillId="0" borderId="0" xfId="0" applyAlignment="1">
      <alignment/>
    </xf>
    <xf numFmtId="0" fontId="0" fillId="0" borderId="61" xfId="0" applyBorder="1" applyAlignment="1">
      <alignment/>
    </xf>
    <xf numFmtId="0" fontId="1" fillId="0" borderId="60" xfId="114" applyNumberFormat="1" applyFont="1" applyBorder="1" applyAlignment="1" applyProtection="1">
      <alignment horizontal="left" vertical="center" wrapText="1"/>
      <protection/>
    </xf>
    <xf numFmtId="0" fontId="1" fillId="0" borderId="60" xfId="107" applyFont="1" applyFill="1" applyBorder="1" applyAlignment="1" applyProtection="1">
      <alignment horizontal="left" vertical="center" wrapText="1"/>
      <protection/>
    </xf>
    <xf numFmtId="0" fontId="1" fillId="0" borderId="25" xfId="106" applyFont="1" applyFill="1" applyBorder="1" applyAlignment="1" applyProtection="1">
      <alignment horizontal="left" vertical="top" wrapText="1"/>
      <protection/>
    </xf>
    <xf numFmtId="0" fontId="11" fillId="55" borderId="20" xfId="106" applyFont="1" applyFill="1" applyBorder="1" applyAlignment="1" applyProtection="1">
      <alignment horizontal="center" vertical="center" wrapText="1"/>
      <protection/>
    </xf>
    <xf numFmtId="0" fontId="1" fillId="0" borderId="62" xfId="106" applyFont="1" applyFill="1" applyBorder="1" applyAlignment="1" applyProtection="1">
      <alignment horizontal="left" vertical="top" wrapText="1"/>
      <protection/>
    </xf>
    <xf numFmtId="0" fontId="1" fillId="0" borderId="22" xfId="106" applyFont="1" applyFill="1" applyBorder="1" applyAlignment="1" applyProtection="1">
      <alignment horizontal="left" vertical="top" wrapText="1"/>
      <protection/>
    </xf>
    <xf numFmtId="0" fontId="1" fillId="0" borderId="24" xfId="106" applyFont="1" applyFill="1" applyBorder="1" applyAlignment="1" applyProtection="1">
      <alignment horizontal="left" vertical="top" wrapText="1"/>
      <protection/>
    </xf>
    <xf numFmtId="0" fontId="2" fillId="55" borderId="23" xfId="106" applyFont="1" applyFill="1" applyBorder="1" applyAlignment="1" applyProtection="1">
      <alignment horizontal="center" vertical="center"/>
      <protection/>
    </xf>
    <xf numFmtId="0" fontId="10" fillId="0" borderId="0" xfId="0" applyFont="1" applyAlignment="1" applyProtection="1">
      <alignment horizontal="center" vertical="center"/>
      <protection/>
    </xf>
    <xf numFmtId="0" fontId="11" fillId="55" borderId="29" xfId="106" applyFont="1" applyFill="1" applyBorder="1" applyAlignment="1" applyProtection="1">
      <alignment horizontal="left" vertical="center"/>
      <protection/>
    </xf>
    <xf numFmtId="0" fontId="11" fillId="55" borderId="19" xfId="106" applyFont="1" applyFill="1" applyBorder="1" applyAlignment="1" applyProtection="1">
      <alignment horizontal="left" vertical="center"/>
      <protection/>
    </xf>
    <xf numFmtId="0" fontId="11" fillId="55" borderId="23" xfId="106" applyFont="1" applyFill="1" applyBorder="1" applyAlignment="1" applyProtection="1">
      <alignment horizontal="left" vertical="center"/>
      <protection/>
    </xf>
    <xf numFmtId="0" fontId="2" fillId="0" borderId="51" xfId="106" applyFont="1" applyBorder="1" applyAlignment="1" applyProtection="1">
      <alignment horizontal="left" vertical="center" wrapText="1"/>
      <protection/>
    </xf>
    <xf numFmtId="0" fontId="2" fillId="0" borderId="26" xfId="106" applyFont="1" applyBorder="1" applyAlignment="1" applyProtection="1">
      <alignment horizontal="left" vertical="center" wrapText="1"/>
      <protection/>
    </xf>
    <xf numFmtId="0" fontId="2" fillId="0" borderId="42" xfId="106" applyFont="1" applyBorder="1" applyAlignment="1" applyProtection="1">
      <alignment horizontal="left" vertical="center" wrapText="1"/>
      <protection/>
    </xf>
    <xf numFmtId="0" fontId="1" fillId="0" borderId="60" xfId="106" applyFont="1" applyFill="1" applyBorder="1" applyAlignment="1" applyProtection="1">
      <alignment horizontal="center" vertical="top"/>
      <protection/>
    </xf>
    <xf numFmtId="0" fontId="1" fillId="0" borderId="20" xfId="106" applyFont="1" applyFill="1" applyBorder="1" applyAlignment="1">
      <alignment horizontal="left" vertical="top" wrapText="1"/>
      <protection/>
    </xf>
    <xf numFmtId="0" fontId="1" fillId="0" borderId="20" xfId="106" applyFont="1" applyFill="1" applyBorder="1" applyAlignment="1" applyProtection="1">
      <alignment horizontal="left" vertical="top" wrapText="1" readingOrder="1"/>
      <protection/>
    </xf>
    <xf numFmtId="0" fontId="1" fillId="0" borderId="62" xfId="106" applyBorder="1" applyAlignment="1" applyProtection="1">
      <alignment horizontal="left" vertical="center" wrapText="1"/>
      <protection/>
    </xf>
    <xf numFmtId="0" fontId="1" fillId="0" borderId="22" xfId="106" applyBorder="1" applyAlignment="1" applyProtection="1">
      <alignment horizontal="left" vertical="center" wrapText="1"/>
      <protection/>
    </xf>
    <xf numFmtId="0" fontId="1" fillId="0" borderId="24" xfId="106" applyBorder="1" applyAlignment="1" applyProtection="1">
      <alignment horizontal="left" vertical="center" wrapText="1"/>
      <protection/>
    </xf>
    <xf numFmtId="0" fontId="2" fillId="55" borderId="42" xfId="106" applyFont="1" applyFill="1" applyBorder="1" applyAlignment="1" applyProtection="1">
      <alignment horizontal="center" vertical="center"/>
      <protection/>
    </xf>
    <xf numFmtId="0" fontId="2" fillId="0" borderId="51" xfId="107" applyFont="1" applyFill="1" applyBorder="1" applyAlignment="1" applyProtection="1">
      <alignment horizontal="left" vertical="center" wrapText="1"/>
      <protection/>
    </xf>
    <xf numFmtId="0" fontId="2" fillId="0" borderId="20" xfId="106" applyFont="1" applyBorder="1" applyAlignment="1" applyProtection="1">
      <alignment horizontal="left" vertical="top" wrapText="1"/>
      <protection/>
    </xf>
    <xf numFmtId="0" fontId="2" fillId="0" borderId="51" xfId="106" applyFont="1" applyBorder="1" applyAlignment="1" applyProtection="1">
      <alignment horizontal="left" vertical="top" wrapText="1"/>
      <protection/>
    </xf>
    <xf numFmtId="0" fontId="2" fillId="0" borderId="26" xfId="106" applyFont="1" applyBorder="1" applyAlignment="1" applyProtection="1">
      <alignment horizontal="left" vertical="top" wrapText="1"/>
      <protection/>
    </xf>
    <xf numFmtId="0" fontId="2" fillId="0" borderId="42" xfId="106" applyFont="1" applyBorder="1" applyAlignment="1" applyProtection="1">
      <alignment horizontal="left" vertical="top" wrapText="1"/>
      <protection/>
    </xf>
    <xf numFmtId="0" fontId="1" fillId="0" borderId="20" xfId="106" applyBorder="1" applyAlignment="1" applyProtection="1">
      <alignment horizontal="left" vertical="top" wrapText="1"/>
      <protection/>
    </xf>
    <xf numFmtId="0" fontId="1" fillId="0" borderId="20" xfId="106" applyFont="1" applyBorder="1" applyAlignment="1" applyProtection="1">
      <alignment horizontal="left" vertical="top" wrapText="1"/>
      <protection/>
    </xf>
    <xf numFmtId="0" fontId="2" fillId="55" borderId="61" xfId="106" applyFont="1" applyFill="1" applyBorder="1" applyAlignment="1" applyProtection="1">
      <alignment horizontal="center" vertical="center"/>
      <protection/>
    </xf>
    <xf numFmtId="0" fontId="2" fillId="55" borderId="24" xfId="106" applyFont="1" applyFill="1" applyBorder="1" applyAlignment="1" applyProtection="1">
      <alignment horizontal="center" vertical="center"/>
      <protection/>
    </xf>
    <xf numFmtId="0" fontId="11" fillId="55" borderId="29" xfId="106" applyFont="1" applyFill="1" applyBorder="1" applyAlignment="1" applyProtection="1">
      <alignment horizontal="left" vertical="center" wrapText="1"/>
      <protection/>
    </xf>
    <xf numFmtId="0" fontId="11" fillId="55" borderId="19" xfId="106" applyFont="1" applyFill="1" applyBorder="1" applyAlignment="1" applyProtection="1">
      <alignment horizontal="left" vertical="center" wrapText="1"/>
      <protection/>
    </xf>
    <xf numFmtId="0" fontId="11" fillId="55" borderId="23" xfId="106" applyFont="1" applyFill="1" applyBorder="1" applyAlignment="1" applyProtection="1">
      <alignment horizontal="left" vertical="center" wrapText="1"/>
      <protection/>
    </xf>
  </cellXfs>
  <cellStyles count="11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alculation 3" xfId="67"/>
    <cellStyle name="Check Cell" xfId="68"/>
    <cellStyle name="Check Cell 2" xfId="69"/>
    <cellStyle name="Comma" xfId="70"/>
    <cellStyle name="Comma [0]" xfId="71"/>
    <cellStyle name="Comma 2" xfId="72"/>
    <cellStyle name="Comma 3" xfId="73"/>
    <cellStyle name="Comma 4" xfId="74"/>
    <cellStyle name="Currency" xfId="75"/>
    <cellStyle name="Currency [0]" xfId="76"/>
    <cellStyle name="Explanatory Text" xfId="77"/>
    <cellStyle name="Explanatory Text 2"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Input 3" xfId="92"/>
    <cellStyle name="Linked Cell" xfId="93"/>
    <cellStyle name="Linked Cell 2" xfId="94"/>
    <cellStyle name="Neutral" xfId="95"/>
    <cellStyle name="Neutral 2" xfId="96"/>
    <cellStyle name="Normal 2" xfId="97"/>
    <cellStyle name="Normal 2 2" xfId="98"/>
    <cellStyle name="Normal 3" xfId="99"/>
    <cellStyle name="Normal 4" xfId="100"/>
    <cellStyle name="Normal 5" xfId="101"/>
    <cellStyle name="Normal 5 2" xfId="102"/>
    <cellStyle name="Normal 5_2003 konacno - 2" xfId="103"/>
    <cellStyle name="Normal 6" xfId="104"/>
    <cellStyle name="Normal_br.5" xfId="105"/>
    <cellStyle name="Normal_Упутство" xfId="106"/>
    <cellStyle name="Normal_Упутство_Упутство" xfId="107"/>
    <cellStyle name="Note" xfId="108"/>
    <cellStyle name="Note 2" xfId="109"/>
    <cellStyle name="Note 3" xfId="110"/>
    <cellStyle name="Output" xfId="111"/>
    <cellStyle name="Output 2" xfId="112"/>
    <cellStyle name="Output 3" xfId="113"/>
    <cellStyle name="Percent" xfId="114"/>
    <cellStyle name="Percent 2" xfId="115"/>
    <cellStyle name="Percent 3" xfId="116"/>
    <cellStyle name="Percent 4" xfId="117"/>
    <cellStyle name="Title" xfId="118"/>
    <cellStyle name="Title 2" xfId="119"/>
    <cellStyle name="Total" xfId="120"/>
    <cellStyle name="Total 2" xfId="121"/>
    <cellStyle name="Total 3" xfId="122"/>
    <cellStyle name="Warning Text" xfId="123"/>
    <cellStyle name="Warning Text 2" xfId="124"/>
  </cellStyles>
  <dxfs count="33">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22"/>
      </font>
    </dxf>
    <dxf>
      <font>
        <color indexed="42"/>
      </font>
    </dxf>
    <dxf>
      <font>
        <color indexed="9"/>
      </font>
    </dxf>
    <dxf>
      <font>
        <color auto="1"/>
      </font>
      <fill>
        <patternFill>
          <bgColor indexed="45"/>
        </patternFill>
      </fill>
    </dxf>
    <dxf>
      <fill>
        <patternFill>
          <bgColor indexed="45"/>
        </patternFill>
      </fill>
    </dxf>
    <dxf>
      <font>
        <color indexed="9"/>
      </font>
    </dxf>
    <dxf>
      <font>
        <color indexed="55"/>
      </font>
    </dxf>
    <dxf>
      <font>
        <color indexed="9"/>
      </font>
    </dxf>
    <dxf>
      <font>
        <color indexed="22"/>
      </font>
    </dxf>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9"/>
      </font>
    </dxf>
    <dxf>
      <fill>
        <patternFill>
          <bgColor indexed="45"/>
        </patternFill>
      </fill>
    </dxf>
    <dxf>
      <font>
        <color indexed="22"/>
      </font>
    </dxf>
    <dxf>
      <fill>
        <patternFill>
          <bgColor indexed="45"/>
        </patternFill>
      </fill>
    </dxf>
    <dxf>
      <font>
        <name val="Cambria"/>
        <color indexed="22"/>
      </font>
    </dxf>
    <dxf>
      <font>
        <color rgb="FFC0C0C0"/>
      </font>
      <border/>
    </dxf>
    <dxf>
      <font>
        <color rgb="FFFFFFFF"/>
      </font>
      <border/>
    </dxf>
    <dxf>
      <font>
        <color rgb="FF969696"/>
      </font>
      <border/>
    </dxf>
    <dxf>
      <font>
        <color auto="1"/>
      </font>
      <fill>
        <patternFill>
          <bgColor rgb="FFFF99CC"/>
        </patternFill>
      </fill>
      <border/>
    </dxf>
    <dxf>
      <font>
        <color rgb="FFCCFF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abColor indexed="60"/>
    <pageSetUpPr fitToPage="1"/>
  </sheetPr>
  <dimension ref="A1:O517"/>
  <sheetViews>
    <sheetView tabSelected="1" zoomScale="80" zoomScaleNormal="80" zoomScaleSheetLayoutView="90" zoomScalePageLayoutView="0" workbookViewId="0" topLeftCell="A1">
      <selection activeCell="D4" sqref="D4:K4"/>
    </sheetView>
  </sheetViews>
  <sheetFormatPr defaultColWidth="9.140625" defaultRowHeight="15"/>
  <cols>
    <col min="1" max="1" width="8.00390625" style="2" customWidth="1"/>
    <col min="2" max="2" width="8.7109375" style="2" customWidth="1"/>
    <col min="3" max="3" width="30.28125" style="2" customWidth="1"/>
    <col min="4" max="13" width="13.140625" style="2" customWidth="1"/>
    <col min="14" max="14" width="13.7109375" style="2" customWidth="1"/>
    <col min="15" max="15" width="12.421875" style="2" customWidth="1"/>
    <col min="16" max="16384" width="9.140625" style="2" customWidth="1"/>
  </cols>
  <sheetData>
    <row r="1" spans="1:15" ht="18" customHeight="1">
      <c r="A1" s="267" t="s">
        <v>433</v>
      </c>
      <c r="B1" s="267"/>
      <c r="C1" s="267"/>
      <c r="D1" s="267"/>
      <c r="E1" s="267"/>
      <c r="F1" s="267"/>
      <c r="G1" s="267"/>
      <c r="H1" s="267"/>
      <c r="I1" s="267"/>
      <c r="J1" s="267"/>
      <c r="K1" s="267"/>
      <c r="L1" s="267"/>
      <c r="M1" s="267"/>
      <c r="N1" s="267"/>
      <c r="O1" s="267"/>
    </row>
    <row r="2" spans="1:15" ht="21" customHeight="1">
      <c r="A2" s="268" t="s">
        <v>434</v>
      </c>
      <c r="B2" s="268"/>
      <c r="C2" s="268"/>
      <c r="D2" s="268"/>
      <c r="E2" s="268"/>
      <c r="F2" s="268"/>
      <c r="G2" s="268"/>
      <c r="H2" s="268"/>
      <c r="I2" s="268"/>
      <c r="J2" s="268"/>
      <c r="K2" s="268"/>
      <c r="L2" s="268"/>
      <c r="M2" s="268"/>
      <c r="N2" s="268"/>
      <c r="O2" s="268"/>
    </row>
    <row r="3" spans="1:13" ht="15.75" customHeight="1">
      <c r="A3" s="35"/>
      <c r="B3" s="36"/>
      <c r="C3" s="36"/>
      <c r="D3" s="36"/>
      <c r="E3" s="36"/>
      <c r="F3" s="36"/>
      <c r="G3" s="36"/>
      <c r="H3" s="36"/>
      <c r="I3" s="36"/>
      <c r="J3" s="36"/>
      <c r="K3" s="35"/>
      <c r="L3" s="4"/>
      <c r="M3" s="4"/>
    </row>
    <row r="4" spans="1:15" ht="21.75" customHeight="1">
      <c r="A4" s="283" t="s">
        <v>428</v>
      </c>
      <c r="B4" s="284"/>
      <c r="C4" s="285"/>
      <c r="D4" s="286"/>
      <c r="E4" s="287"/>
      <c r="F4" s="287"/>
      <c r="G4" s="287"/>
      <c r="H4" s="287"/>
      <c r="I4" s="287"/>
      <c r="J4" s="287"/>
      <c r="K4" s="287"/>
      <c r="L4" s="18"/>
      <c r="M4" s="224"/>
      <c r="N4" s="8"/>
      <c r="O4" s="37"/>
    </row>
    <row r="5" spans="1:15" ht="21.75" customHeight="1">
      <c r="A5" s="273" t="s">
        <v>386</v>
      </c>
      <c r="B5" s="274"/>
      <c r="C5" s="275"/>
      <c r="D5" s="225"/>
      <c r="E5" s="28"/>
      <c r="F5" s="28"/>
      <c r="G5" s="28"/>
      <c r="H5" s="28"/>
      <c r="I5" s="28"/>
      <c r="J5" s="28"/>
      <c r="K5" s="28"/>
      <c r="L5" s="35"/>
      <c r="M5" s="224"/>
      <c r="N5" s="8"/>
      <c r="O5" s="37"/>
    </row>
    <row r="6" spans="1:15" ht="21.75" customHeight="1">
      <c r="A6" s="295" t="s">
        <v>427</v>
      </c>
      <c r="B6" s="296"/>
      <c r="C6" s="297"/>
      <c r="D6" s="293"/>
      <c r="E6" s="294"/>
      <c r="F6" s="294"/>
      <c r="G6" s="294"/>
      <c r="H6" s="294"/>
      <c r="I6" s="294"/>
      <c r="J6" s="294"/>
      <c r="K6" s="294"/>
      <c r="L6" s="18"/>
      <c r="M6" s="224"/>
      <c r="N6" s="36"/>
      <c r="O6" s="38"/>
    </row>
    <row r="7" spans="1:15" ht="29.25" customHeight="1">
      <c r="A7" s="273" t="s">
        <v>429</v>
      </c>
      <c r="B7" s="274"/>
      <c r="C7" s="275"/>
      <c r="D7" s="269"/>
      <c r="E7" s="269"/>
      <c r="F7" s="269"/>
      <c r="G7" s="269"/>
      <c r="H7" s="269"/>
      <c r="I7" s="269"/>
      <c r="J7" s="269"/>
      <c r="K7" s="269"/>
      <c r="L7" s="269"/>
      <c r="M7" s="269"/>
      <c r="N7" s="269"/>
      <c r="O7" s="269"/>
    </row>
    <row r="8" spans="1:15" ht="21.75" customHeight="1">
      <c r="A8" s="273" t="s">
        <v>431</v>
      </c>
      <c r="B8" s="274"/>
      <c r="C8" s="275"/>
      <c r="D8" s="270"/>
      <c r="E8" s="271"/>
      <c r="F8" s="271"/>
      <c r="G8" s="271"/>
      <c r="H8" s="271"/>
      <c r="I8" s="271"/>
      <c r="J8" s="271"/>
      <c r="K8" s="271"/>
      <c r="L8" s="271"/>
      <c r="M8" s="271"/>
      <c r="N8" s="271"/>
      <c r="O8" s="272"/>
    </row>
    <row r="9" spans="1:15" ht="21.75" customHeight="1">
      <c r="A9" s="273" t="s">
        <v>432</v>
      </c>
      <c r="B9" s="274"/>
      <c r="C9" s="275"/>
      <c r="D9" s="270"/>
      <c r="E9" s="271"/>
      <c r="F9" s="271"/>
      <c r="G9" s="271"/>
      <c r="H9" s="271"/>
      <c r="I9" s="271"/>
      <c r="J9" s="271"/>
      <c r="K9" s="271"/>
      <c r="L9" s="271"/>
      <c r="M9" s="271"/>
      <c r="N9" s="271"/>
      <c r="O9" s="272"/>
    </row>
    <row r="10" spans="1:15" ht="27.75" customHeight="1">
      <c r="A10" s="288" t="s">
        <v>385</v>
      </c>
      <c r="B10" s="288"/>
      <c r="C10" s="288"/>
      <c r="D10" s="270"/>
      <c r="E10" s="271"/>
      <c r="F10" s="271"/>
      <c r="G10" s="271"/>
      <c r="H10" s="271"/>
      <c r="I10" s="271"/>
      <c r="J10" s="271"/>
      <c r="K10" s="271"/>
      <c r="L10" s="271"/>
      <c r="M10" s="271"/>
      <c r="N10" s="271"/>
      <c r="O10" s="272"/>
    </row>
    <row r="11" spans="1:15" ht="21.75" customHeight="1">
      <c r="A11" s="273" t="s">
        <v>390</v>
      </c>
      <c r="B11" s="274"/>
      <c r="C11" s="275"/>
      <c r="D11" s="270"/>
      <c r="E11" s="271"/>
      <c r="F11" s="271"/>
      <c r="G11" s="271"/>
      <c r="H11" s="271"/>
      <c r="I11" s="271"/>
      <c r="J11" s="271"/>
      <c r="K11" s="271"/>
      <c r="L11" s="271"/>
      <c r="M11" s="271"/>
      <c r="N11" s="271"/>
      <c r="O11" s="272"/>
    </row>
    <row r="12" spans="1:15" ht="21" customHeight="1">
      <c r="A12" s="12"/>
      <c r="B12" s="12"/>
      <c r="C12" s="12"/>
      <c r="D12" s="12"/>
      <c r="E12" s="12"/>
      <c r="F12" s="12"/>
      <c r="G12" s="12"/>
      <c r="H12" s="12"/>
      <c r="I12" s="12"/>
      <c r="J12" s="12"/>
      <c r="K12" s="9"/>
      <c r="L12" s="9"/>
      <c r="M12" s="10"/>
      <c r="N12" s="8"/>
      <c r="O12" s="18"/>
    </row>
    <row r="13" spans="1:15" ht="15" customHeight="1">
      <c r="A13" s="266"/>
      <c r="B13" s="289" t="s">
        <v>408</v>
      </c>
      <c r="C13" s="290"/>
      <c r="D13" s="298" t="s">
        <v>443</v>
      </c>
      <c r="E13" s="298"/>
      <c r="F13" s="298"/>
      <c r="G13" s="298"/>
      <c r="H13" s="298"/>
      <c r="I13" s="298"/>
      <c r="J13" s="298"/>
      <c r="K13" s="298"/>
      <c r="L13" s="298"/>
      <c r="M13" s="298"/>
      <c r="N13" s="298"/>
      <c r="O13" s="298"/>
    </row>
    <row r="14" spans="1:15" ht="39.75" customHeight="1">
      <c r="A14" s="266"/>
      <c r="B14" s="291"/>
      <c r="C14" s="292"/>
      <c r="D14" s="298" t="s">
        <v>409</v>
      </c>
      <c r="E14" s="298"/>
      <c r="F14" s="298"/>
      <c r="G14" s="21" t="s">
        <v>529</v>
      </c>
      <c r="H14" s="21" t="s">
        <v>530</v>
      </c>
      <c r="I14" s="21" t="s">
        <v>455</v>
      </c>
      <c r="J14" s="21" t="s">
        <v>527</v>
      </c>
      <c r="K14" s="21" t="s">
        <v>531</v>
      </c>
      <c r="L14" s="298" t="s">
        <v>445</v>
      </c>
      <c r="M14" s="298"/>
      <c r="N14" s="298"/>
      <c r="O14" s="298"/>
    </row>
    <row r="15" spans="1:15" ht="42.75" customHeight="1">
      <c r="A15" s="266">
        <v>1</v>
      </c>
      <c r="B15" s="277"/>
      <c r="C15" s="278"/>
      <c r="D15" s="276"/>
      <c r="E15" s="276"/>
      <c r="F15" s="276"/>
      <c r="G15" s="61"/>
      <c r="H15" s="61"/>
      <c r="I15" s="68"/>
      <c r="J15" s="61"/>
      <c r="K15" s="61"/>
      <c r="L15" s="301"/>
      <c r="M15" s="301"/>
      <c r="N15" s="301"/>
      <c r="O15" s="301"/>
    </row>
    <row r="16" spans="1:15" ht="42.75" customHeight="1">
      <c r="A16" s="266"/>
      <c r="B16" s="279"/>
      <c r="C16" s="280"/>
      <c r="D16" s="276"/>
      <c r="E16" s="276"/>
      <c r="F16" s="276"/>
      <c r="G16" s="66"/>
      <c r="H16" s="66"/>
      <c r="I16" s="67"/>
      <c r="J16" s="16"/>
      <c r="K16" s="16"/>
      <c r="L16" s="302"/>
      <c r="M16" s="302"/>
      <c r="N16" s="302"/>
      <c r="O16" s="302"/>
    </row>
    <row r="17" spans="1:15" ht="42.75" customHeight="1">
      <c r="A17" s="266"/>
      <c r="B17" s="281"/>
      <c r="C17" s="282"/>
      <c r="D17" s="276"/>
      <c r="E17" s="276"/>
      <c r="F17" s="276"/>
      <c r="G17" s="16"/>
      <c r="H17" s="16"/>
      <c r="I17" s="65"/>
      <c r="J17" s="16"/>
      <c r="K17" s="16"/>
      <c r="L17" s="302"/>
      <c r="M17" s="302"/>
      <c r="N17" s="302"/>
      <c r="O17" s="302"/>
    </row>
    <row r="18" spans="1:14" ht="15" customHeight="1">
      <c r="A18" s="12"/>
      <c r="B18" s="13"/>
      <c r="C18" s="13"/>
      <c r="D18" s="12"/>
      <c r="E18" s="12"/>
      <c r="F18" s="12"/>
      <c r="G18" s="12"/>
      <c r="H18" s="12"/>
      <c r="I18" s="12"/>
      <c r="J18" s="12"/>
      <c r="K18" s="12"/>
      <c r="L18" s="12"/>
      <c r="M18" s="12"/>
      <c r="N18" s="12"/>
    </row>
    <row r="19" spans="1:15" ht="15" customHeight="1">
      <c r="A19" s="266"/>
      <c r="B19" s="289" t="s">
        <v>430</v>
      </c>
      <c r="C19" s="290"/>
      <c r="D19" s="298" t="s">
        <v>442</v>
      </c>
      <c r="E19" s="298"/>
      <c r="F19" s="298"/>
      <c r="G19" s="298"/>
      <c r="H19" s="298"/>
      <c r="I19" s="298"/>
      <c r="J19" s="298"/>
      <c r="K19" s="298"/>
      <c r="L19" s="298"/>
      <c r="M19" s="298"/>
      <c r="N19" s="298"/>
      <c r="O19" s="298"/>
    </row>
    <row r="20" spans="1:15" ht="39.75" customHeight="1">
      <c r="A20" s="266"/>
      <c r="B20" s="291"/>
      <c r="C20" s="292"/>
      <c r="D20" s="298" t="s">
        <v>409</v>
      </c>
      <c r="E20" s="298"/>
      <c r="F20" s="298"/>
      <c r="G20" s="21" t="s">
        <v>529</v>
      </c>
      <c r="H20" s="21" t="s">
        <v>530</v>
      </c>
      <c r="I20" s="21" t="s">
        <v>455</v>
      </c>
      <c r="J20" s="21" t="s">
        <v>527</v>
      </c>
      <c r="K20" s="21" t="s">
        <v>531</v>
      </c>
      <c r="L20" s="298" t="s">
        <v>445</v>
      </c>
      <c r="M20" s="298"/>
      <c r="N20" s="298"/>
      <c r="O20" s="298"/>
    </row>
    <row r="21" spans="1:15" ht="42" customHeight="1">
      <c r="A21" s="266">
        <v>2</v>
      </c>
      <c r="B21" s="277"/>
      <c r="C21" s="278"/>
      <c r="D21" s="276"/>
      <c r="E21" s="276"/>
      <c r="F21" s="276"/>
      <c r="G21" s="16"/>
      <c r="H21" s="16"/>
      <c r="I21" s="65"/>
      <c r="J21" s="16"/>
      <c r="K21" s="16"/>
      <c r="L21" s="299"/>
      <c r="M21" s="299"/>
      <c r="N21" s="299"/>
      <c r="O21" s="299"/>
    </row>
    <row r="22" spans="1:15" ht="42" customHeight="1">
      <c r="A22" s="266"/>
      <c r="B22" s="279"/>
      <c r="C22" s="280"/>
      <c r="D22" s="276"/>
      <c r="E22" s="276"/>
      <c r="F22" s="276"/>
      <c r="G22" s="16"/>
      <c r="H22" s="16"/>
      <c r="I22" s="65"/>
      <c r="J22" s="16"/>
      <c r="K22" s="16"/>
      <c r="L22" s="299"/>
      <c r="M22" s="299"/>
      <c r="N22" s="299"/>
      <c r="O22" s="299"/>
    </row>
    <row r="23" spans="1:15" ht="42" customHeight="1">
      <c r="A23" s="266"/>
      <c r="B23" s="281"/>
      <c r="C23" s="282"/>
      <c r="D23" s="276"/>
      <c r="E23" s="276"/>
      <c r="F23" s="276"/>
      <c r="G23" s="16"/>
      <c r="H23" s="16"/>
      <c r="I23" s="65"/>
      <c r="J23" s="16"/>
      <c r="K23" s="16"/>
      <c r="L23" s="299"/>
      <c r="M23" s="299"/>
      <c r="N23" s="299"/>
      <c r="O23" s="299"/>
    </row>
    <row r="24" spans="1:14" ht="15">
      <c r="A24" s="12"/>
      <c r="B24" s="13"/>
      <c r="C24" s="13"/>
      <c r="D24" s="12"/>
      <c r="E24" s="12"/>
      <c r="F24" s="12"/>
      <c r="G24" s="12"/>
      <c r="H24" s="12"/>
      <c r="I24" s="12"/>
      <c r="J24" s="12"/>
      <c r="K24" s="12"/>
      <c r="L24" s="12"/>
      <c r="M24" s="12"/>
      <c r="N24" s="12"/>
    </row>
    <row r="25" spans="1:15" ht="15" customHeight="1">
      <c r="A25" s="266"/>
      <c r="B25" s="289" t="s">
        <v>430</v>
      </c>
      <c r="C25" s="290"/>
      <c r="D25" s="298" t="s">
        <v>444</v>
      </c>
      <c r="E25" s="298"/>
      <c r="F25" s="298"/>
      <c r="G25" s="298"/>
      <c r="H25" s="298"/>
      <c r="I25" s="298"/>
      <c r="J25" s="298"/>
      <c r="K25" s="298"/>
      <c r="L25" s="298"/>
      <c r="M25" s="298"/>
      <c r="N25" s="298"/>
      <c r="O25" s="298"/>
    </row>
    <row r="26" spans="1:15" ht="39.75" customHeight="1">
      <c r="A26" s="266"/>
      <c r="B26" s="291"/>
      <c r="C26" s="292"/>
      <c r="D26" s="300" t="s">
        <v>409</v>
      </c>
      <c r="E26" s="300"/>
      <c r="F26" s="300"/>
      <c r="G26" s="21" t="s">
        <v>529</v>
      </c>
      <c r="H26" s="21" t="s">
        <v>530</v>
      </c>
      <c r="I26" s="21" t="s">
        <v>455</v>
      </c>
      <c r="J26" s="21" t="s">
        <v>527</v>
      </c>
      <c r="K26" s="21" t="s">
        <v>531</v>
      </c>
      <c r="L26" s="300" t="s">
        <v>445</v>
      </c>
      <c r="M26" s="300"/>
      <c r="N26" s="300"/>
      <c r="O26" s="300"/>
    </row>
    <row r="27" spans="1:15" ht="42.75" customHeight="1">
      <c r="A27" s="266">
        <v>3</v>
      </c>
      <c r="B27" s="277"/>
      <c r="C27" s="278"/>
      <c r="D27" s="276"/>
      <c r="E27" s="276"/>
      <c r="F27" s="276"/>
      <c r="G27" s="15"/>
      <c r="H27" s="15"/>
      <c r="I27" s="58"/>
      <c r="J27" s="15"/>
      <c r="K27" s="15"/>
      <c r="L27" s="299"/>
      <c r="M27" s="299"/>
      <c r="N27" s="299"/>
      <c r="O27" s="299"/>
    </row>
    <row r="28" spans="1:15" ht="42.75" customHeight="1">
      <c r="A28" s="266"/>
      <c r="B28" s="279"/>
      <c r="C28" s="280"/>
      <c r="D28" s="276"/>
      <c r="E28" s="276"/>
      <c r="F28" s="276"/>
      <c r="G28" s="15"/>
      <c r="H28" s="15"/>
      <c r="I28" s="58"/>
      <c r="J28" s="15"/>
      <c r="K28" s="15"/>
      <c r="L28" s="299"/>
      <c r="M28" s="299"/>
      <c r="N28" s="299"/>
      <c r="O28" s="299"/>
    </row>
    <row r="29" spans="1:15" ht="42.75" customHeight="1">
      <c r="A29" s="266"/>
      <c r="B29" s="281"/>
      <c r="C29" s="282"/>
      <c r="D29" s="276"/>
      <c r="E29" s="276"/>
      <c r="F29" s="276"/>
      <c r="G29" s="15"/>
      <c r="H29" s="15"/>
      <c r="I29" s="58"/>
      <c r="J29" s="15"/>
      <c r="K29" s="15"/>
      <c r="L29" s="299"/>
      <c r="M29" s="299"/>
      <c r="N29" s="299"/>
      <c r="O29" s="299"/>
    </row>
    <row r="30" spans="1:15" ht="15" customHeight="1">
      <c r="A30" s="12"/>
      <c r="B30" s="13"/>
      <c r="C30" s="13"/>
      <c r="D30" s="12"/>
      <c r="E30" s="12"/>
      <c r="F30" s="12"/>
      <c r="G30" s="12"/>
      <c r="H30" s="12"/>
      <c r="I30" s="12"/>
      <c r="J30" s="12"/>
      <c r="K30" s="12"/>
      <c r="L30" s="12"/>
      <c r="M30" s="12"/>
      <c r="N30" s="12"/>
      <c r="O30" s="1"/>
    </row>
    <row r="31" spans="1:14" ht="21" customHeight="1">
      <c r="A31" s="12"/>
      <c r="B31" s="12"/>
      <c r="C31" s="12"/>
      <c r="D31" s="12"/>
      <c r="E31" s="12"/>
      <c r="F31" s="12"/>
      <c r="G31" s="12"/>
      <c r="H31" s="12"/>
      <c r="I31" s="12"/>
      <c r="J31" s="12"/>
      <c r="K31" s="12"/>
      <c r="L31" s="12"/>
      <c r="M31" s="12"/>
      <c r="N31" s="12"/>
    </row>
    <row r="32" spans="1:15" ht="30.75" customHeight="1" thickBot="1">
      <c r="A32" s="261" t="s">
        <v>61</v>
      </c>
      <c r="B32" s="262"/>
      <c r="C32" s="262"/>
      <c r="D32" s="262"/>
      <c r="E32" s="262"/>
      <c r="F32" s="262"/>
      <c r="G32" s="262"/>
      <c r="H32" s="262"/>
      <c r="I32" s="262"/>
      <c r="J32" s="262"/>
      <c r="K32" s="262"/>
      <c r="L32" s="262"/>
      <c r="M32" s="262"/>
      <c r="N32" s="262"/>
      <c r="O32" s="263"/>
    </row>
    <row r="33" spans="1:15" ht="30" customHeight="1">
      <c r="A33" s="234" t="s">
        <v>435</v>
      </c>
      <c r="B33" s="236" t="s">
        <v>397</v>
      </c>
      <c r="C33" s="264" t="s">
        <v>52</v>
      </c>
      <c r="D33" s="240" t="s">
        <v>529</v>
      </c>
      <c r="E33" s="241"/>
      <c r="F33" s="242" t="s">
        <v>530</v>
      </c>
      <c r="G33" s="241"/>
      <c r="H33" s="240" t="s">
        <v>456</v>
      </c>
      <c r="I33" s="241"/>
      <c r="J33" s="240" t="s">
        <v>528</v>
      </c>
      <c r="K33" s="241"/>
      <c r="L33" s="240" t="s">
        <v>532</v>
      </c>
      <c r="M33" s="241"/>
      <c r="N33" s="240" t="s">
        <v>533</v>
      </c>
      <c r="O33" s="241"/>
    </row>
    <row r="34" spans="1:15" ht="45.75" customHeight="1">
      <c r="A34" s="235"/>
      <c r="B34" s="238"/>
      <c r="C34" s="265"/>
      <c r="D34" s="76" t="s">
        <v>507</v>
      </c>
      <c r="E34" s="77" t="s">
        <v>60</v>
      </c>
      <c r="F34" s="76" t="s">
        <v>507</v>
      </c>
      <c r="G34" s="77" t="s">
        <v>60</v>
      </c>
      <c r="H34" s="76" t="s">
        <v>507</v>
      </c>
      <c r="I34" s="77" t="s">
        <v>60</v>
      </c>
      <c r="J34" s="76" t="s">
        <v>507</v>
      </c>
      <c r="K34" s="77" t="s">
        <v>60</v>
      </c>
      <c r="L34" s="76" t="s">
        <v>507</v>
      </c>
      <c r="M34" s="77" t="s">
        <v>60</v>
      </c>
      <c r="N34" s="76" t="s">
        <v>507</v>
      </c>
      <c r="O34" s="77" t="s">
        <v>60</v>
      </c>
    </row>
    <row r="35" spans="1:15" ht="26.25" customHeight="1">
      <c r="A35" s="80">
        <v>1</v>
      </c>
      <c r="B35" s="78">
        <v>2</v>
      </c>
      <c r="C35" s="79">
        <v>3</v>
      </c>
      <c r="D35" s="80">
        <v>4</v>
      </c>
      <c r="E35" s="81">
        <v>5</v>
      </c>
      <c r="F35" s="82">
        <v>6</v>
      </c>
      <c r="G35" s="81">
        <v>7</v>
      </c>
      <c r="H35" s="80">
        <v>8</v>
      </c>
      <c r="I35" s="81">
        <v>9</v>
      </c>
      <c r="J35" s="80">
        <v>10</v>
      </c>
      <c r="K35" s="81">
        <v>11</v>
      </c>
      <c r="L35" s="80">
        <v>12</v>
      </c>
      <c r="M35" s="81">
        <v>13</v>
      </c>
      <c r="N35" s="80" t="s">
        <v>48</v>
      </c>
      <c r="O35" s="81" t="s">
        <v>49</v>
      </c>
    </row>
    <row r="36" spans="1:15" ht="51">
      <c r="A36" s="83">
        <v>1</v>
      </c>
      <c r="B36" s="84">
        <v>300000</v>
      </c>
      <c r="C36" s="85" t="s">
        <v>117</v>
      </c>
      <c r="D36" s="86">
        <f>SUM(D37,D40)</f>
        <v>0</v>
      </c>
      <c r="E36" s="87">
        <f aca="true" t="shared" si="0" ref="E36:O36">SUM(E37,E40)</f>
        <v>0</v>
      </c>
      <c r="F36" s="86">
        <f t="shared" si="0"/>
        <v>0</v>
      </c>
      <c r="G36" s="87">
        <f t="shared" si="0"/>
        <v>0</v>
      </c>
      <c r="H36" s="86">
        <f t="shared" si="0"/>
        <v>0</v>
      </c>
      <c r="I36" s="87">
        <f t="shared" si="0"/>
        <v>0</v>
      </c>
      <c r="J36" s="86">
        <f t="shared" si="0"/>
        <v>0</v>
      </c>
      <c r="K36" s="87">
        <f t="shared" si="0"/>
        <v>0</v>
      </c>
      <c r="L36" s="86">
        <f t="shared" si="0"/>
        <v>0</v>
      </c>
      <c r="M36" s="87">
        <f t="shared" si="0"/>
        <v>0</v>
      </c>
      <c r="N36" s="86">
        <f t="shared" si="0"/>
        <v>0</v>
      </c>
      <c r="O36" s="87">
        <f t="shared" si="0"/>
        <v>0</v>
      </c>
    </row>
    <row r="37" spans="1:15" ht="15">
      <c r="A37" s="88">
        <v>2</v>
      </c>
      <c r="B37" s="89">
        <v>310000</v>
      </c>
      <c r="C37" s="90" t="s">
        <v>114</v>
      </c>
      <c r="D37" s="91">
        <f>SUM(D38)</f>
        <v>0</v>
      </c>
      <c r="E37" s="92">
        <f>SUM(E38)</f>
        <v>0</v>
      </c>
      <c r="F37" s="91">
        <f aca="true" t="shared" si="1" ref="F37:O38">SUM(F38)</f>
        <v>0</v>
      </c>
      <c r="G37" s="92">
        <f t="shared" si="1"/>
        <v>0</v>
      </c>
      <c r="H37" s="91">
        <f t="shared" si="1"/>
        <v>0</v>
      </c>
      <c r="I37" s="92">
        <f t="shared" si="1"/>
        <v>0</v>
      </c>
      <c r="J37" s="91">
        <f t="shared" si="1"/>
        <v>0</v>
      </c>
      <c r="K37" s="92">
        <f t="shared" si="1"/>
        <v>0</v>
      </c>
      <c r="L37" s="91">
        <f t="shared" si="1"/>
        <v>0</v>
      </c>
      <c r="M37" s="92">
        <f t="shared" si="1"/>
        <v>0</v>
      </c>
      <c r="N37" s="91">
        <f t="shared" si="1"/>
        <v>0</v>
      </c>
      <c r="O37" s="92">
        <f t="shared" si="1"/>
        <v>0</v>
      </c>
    </row>
    <row r="38" spans="1:15" ht="15">
      <c r="A38" s="88">
        <v>3</v>
      </c>
      <c r="B38" s="89">
        <v>311000</v>
      </c>
      <c r="C38" s="90" t="s">
        <v>115</v>
      </c>
      <c r="D38" s="91">
        <f>SUM(D39)</f>
        <v>0</v>
      </c>
      <c r="E38" s="93">
        <f>SUM(E39)</f>
        <v>0</v>
      </c>
      <c r="F38" s="91">
        <f t="shared" si="1"/>
        <v>0</v>
      </c>
      <c r="G38" s="93">
        <f t="shared" si="1"/>
        <v>0</v>
      </c>
      <c r="H38" s="91">
        <f t="shared" si="1"/>
        <v>0</v>
      </c>
      <c r="I38" s="93">
        <f t="shared" si="1"/>
        <v>0</v>
      </c>
      <c r="J38" s="91">
        <f t="shared" si="1"/>
        <v>0</v>
      </c>
      <c r="K38" s="93">
        <f t="shared" si="1"/>
        <v>0</v>
      </c>
      <c r="L38" s="91">
        <f t="shared" si="1"/>
        <v>0</v>
      </c>
      <c r="M38" s="93">
        <f t="shared" si="1"/>
        <v>0</v>
      </c>
      <c r="N38" s="91">
        <f>SUM(N39)</f>
        <v>0</v>
      </c>
      <c r="O38" s="93">
        <f t="shared" si="1"/>
        <v>0</v>
      </c>
    </row>
    <row r="39" spans="1:15" ht="25.5">
      <c r="A39" s="211">
        <v>4</v>
      </c>
      <c r="B39" s="94">
        <v>311700</v>
      </c>
      <c r="C39" s="95" t="s">
        <v>113</v>
      </c>
      <c r="D39" s="185"/>
      <c r="E39" s="183"/>
      <c r="F39" s="185"/>
      <c r="G39" s="183"/>
      <c r="H39" s="182"/>
      <c r="I39" s="181"/>
      <c r="J39" s="185"/>
      <c r="K39" s="183"/>
      <c r="L39" s="185"/>
      <c r="M39" s="183"/>
      <c r="N39" s="145">
        <f>SUM(H39,J39,L39)</f>
        <v>0</v>
      </c>
      <c r="O39" s="130">
        <f>SUM(I39,K39,M39)</f>
        <v>0</v>
      </c>
    </row>
    <row r="40" spans="1:15" ht="25.5">
      <c r="A40" s="98">
        <v>5</v>
      </c>
      <c r="B40" s="99">
        <v>320000</v>
      </c>
      <c r="C40" s="100" t="s">
        <v>116</v>
      </c>
      <c r="D40" s="101">
        <f>SUM(D41)</f>
        <v>0</v>
      </c>
      <c r="E40" s="92">
        <f aca="true" t="shared" si="2" ref="E40:O41">SUM(E41)</f>
        <v>0</v>
      </c>
      <c r="F40" s="91">
        <f t="shared" si="2"/>
        <v>0</v>
      </c>
      <c r="G40" s="92">
        <f t="shared" si="2"/>
        <v>0</v>
      </c>
      <c r="H40" s="91">
        <f t="shared" si="2"/>
        <v>0</v>
      </c>
      <c r="I40" s="92">
        <f t="shared" si="2"/>
        <v>0</v>
      </c>
      <c r="J40" s="101">
        <f t="shared" si="2"/>
        <v>0</v>
      </c>
      <c r="K40" s="92">
        <f t="shared" si="2"/>
        <v>0</v>
      </c>
      <c r="L40" s="91">
        <f t="shared" si="2"/>
        <v>0</v>
      </c>
      <c r="M40" s="92">
        <f t="shared" si="2"/>
        <v>0</v>
      </c>
      <c r="N40" s="91">
        <f t="shared" si="2"/>
        <v>0</v>
      </c>
      <c r="O40" s="92">
        <f t="shared" si="2"/>
        <v>0</v>
      </c>
    </row>
    <row r="41" spans="1:15" ht="25.5">
      <c r="A41" s="88">
        <v>6</v>
      </c>
      <c r="B41" s="89">
        <v>321000</v>
      </c>
      <c r="C41" s="90" t="s">
        <v>118</v>
      </c>
      <c r="D41" s="101">
        <f>SUM(D42)</f>
        <v>0</v>
      </c>
      <c r="E41" s="92">
        <f t="shared" si="2"/>
        <v>0</v>
      </c>
      <c r="F41" s="101">
        <f t="shared" si="2"/>
        <v>0</v>
      </c>
      <c r="G41" s="92">
        <f t="shared" si="2"/>
        <v>0</v>
      </c>
      <c r="H41" s="91">
        <f t="shared" si="2"/>
        <v>0</v>
      </c>
      <c r="I41" s="92">
        <f t="shared" si="2"/>
        <v>0</v>
      </c>
      <c r="J41" s="101">
        <f t="shared" si="2"/>
        <v>0</v>
      </c>
      <c r="K41" s="92">
        <f t="shared" si="2"/>
        <v>0</v>
      </c>
      <c r="L41" s="101">
        <f t="shared" si="2"/>
        <v>0</v>
      </c>
      <c r="M41" s="92">
        <f t="shared" si="2"/>
        <v>0</v>
      </c>
      <c r="N41" s="101">
        <f>SUM(N42)</f>
        <v>0</v>
      </c>
      <c r="O41" s="92">
        <f t="shared" si="2"/>
        <v>0</v>
      </c>
    </row>
    <row r="42" spans="1:15" ht="38.25">
      <c r="A42" s="211">
        <v>7</v>
      </c>
      <c r="B42" s="94">
        <v>321300</v>
      </c>
      <c r="C42" s="95" t="s">
        <v>112</v>
      </c>
      <c r="D42" s="184"/>
      <c r="E42" s="183"/>
      <c r="F42" s="184"/>
      <c r="G42" s="183"/>
      <c r="H42" s="182"/>
      <c r="I42" s="181"/>
      <c r="J42" s="184"/>
      <c r="K42" s="183"/>
      <c r="L42" s="184"/>
      <c r="M42" s="183"/>
      <c r="N42" s="145">
        <f>SUM(H42,J42,L42)</f>
        <v>0</v>
      </c>
      <c r="O42" s="130">
        <f>SUM(I42,K42,M42)</f>
        <v>0</v>
      </c>
    </row>
    <row r="43" spans="1:15" ht="25.5">
      <c r="A43" s="102">
        <f>A42+1</f>
        <v>8</v>
      </c>
      <c r="B43" s="103">
        <v>700000</v>
      </c>
      <c r="C43" s="104" t="s">
        <v>119</v>
      </c>
      <c r="D43" s="105">
        <f>D44+D67+D79+D104+D109+D113</f>
        <v>0</v>
      </c>
      <c r="E43" s="106">
        <f aca="true" t="shared" si="3" ref="E43:O43">E44+E67+E79+E104+E109+E113</f>
        <v>0</v>
      </c>
      <c r="F43" s="107">
        <f t="shared" si="3"/>
        <v>0</v>
      </c>
      <c r="G43" s="106">
        <f t="shared" si="3"/>
        <v>0</v>
      </c>
      <c r="H43" s="107">
        <f t="shared" si="3"/>
        <v>0</v>
      </c>
      <c r="I43" s="106">
        <f t="shared" si="3"/>
        <v>0</v>
      </c>
      <c r="J43" s="105">
        <f t="shared" si="3"/>
        <v>0</v>
      </c>
      <c r="K43" s="106">
        <f t="shared" si="3"/>
        <v>0</v>
      </c>
      <c r="L43" s="107">
        <f t="shared" si="3"/>
        <v>0</v>
      </c>
      <c r="M43" s="106">
        <f t="shared" si="3"/>
        <v>0</v>
      </c>
      <c r="N43" s="107">
        <f>N44+N67+N79+N104+N109+N113</f>
        <v>0</v>
      </c>
      <c r="O43" s="106">
        <f t="shared" si="3"/>
        <v>0</v>
      </c>
    </row>
    <row r="44" spans="1:15" ht="25.5">
      <c r="A44" s="108">
        <f aca="true" t="shared" si="4" ref="A44:A107">A43+1</f>
        <v>9</v>
      </c>
      <c r="B44" s="109">
        <v>710000</v>
      </c>
      <c r="C44" s="110" t="s">
        <v>120</v>
      </c>
      <c r="D44" s="101">
        <f>D45+D49+D51+D58+D64</f>
        <v>0</v>
      </c>
      <c r="E44" s="92">
        <f aca="true" t="shared" si="5" ref="E44:O44">E45+E49+E51+E58+E64</f>
        <v>0</v>
      </c>
      <c r="F44" s="91">
        <f t="shared" si="5"/>
        <v>0</v>
      </c>
      <c r="G44" s="92">
        <f t="shared" si="5"/>
        <v>0</v>
      </c>
      <c r="H44" s="91">
        <f t="shared" si="5"/>
        <v>0</v>
      </c>
      <c r="I44" s="92">
        <f t="shared" si="5"/>
        <v>0</v>
      </c>
      <c r="J44" s="101">
        <f t="shared" si="5"/>
        <v>0</v>
      </c>
      <c r="K44" s="92">
        <f t="shared" si="5"/>
        <v>0</v>
      </c>
      <c r="L44" s="91">
        <f t="shared" si="5"/>
        <v>0</v>
      </c>
      <c r="M44" s="92">
        <f t="shared" si="5"/>
        <v>0</v>
      </c>
      <c r="N44" s="91">
        <f t="shared" si="5"/>
        <v>0</v>
      </c>
      <c r="O44" s="92">
        <f t="shared" si="5"/>
        <v>0</v>
      </c>
    </row>
    <row r="45" spans="1:15" ht="25.5">
      <c r="A45" s="108">
        <f t="shared" si="4"/>
        <v>10</v>
      </c>
      <c r="B45" s="109">
        <v>711000</v>
      </c>
      <c r="C45" s="110" t="s">
        <v>121</v>
      </c>
      <c r="D45" s="101">
        <f>SUM(D46:D48)</f>
        <v>0</v>
      </c>
      <c r="E45" s="92">
        <f aca="true" t="shared" si="6" ref="E45:M45">SUM(E46:E48)</f>
        <v>0</v>
      </c>
      <c r="F45" s="101">
        <f t="shared" si="6"/>
        <v>0</v>
      </c>
      <c r="G45" s="92">
        <f t="shared" si="6"/>
        <v>0</v>
      </c>
      <c r="H45" s="91">
        <f t="shared" si="6"/>
        <v>0</v>
      </c>
      <c r="I45" s="92">
        <f t="shared" si="6"/>
        <v>0</v>
      </c>
      <c r="J45" s="101">
        <f t="shared" si="6"/>
        <v>0</v>
      </c>
      <c r="K45" s="92">
        <f t="shared" si="6"/>
        <v>0</v>
      </c>
      <c r="L45" s="101">
        <f t="shared" si="6"/>
        <v>0</v>
      </c>
      <c r="M45" s="92">
        <f t="shared" si="6"/>
        <v>0</v>
      </c>
      <c r="N45" s="101">
        <f aca="true" t="shared" si="7" ref="N45:O75">SUM(H45,J45,L45)</f>
        <v>0</v>
      </c>
      <c r="O45" s="92">
        <f t="shared" si="7"/>
        <v>0</v>
      </c>
    </row>
    <row r="46" spans="1:15" ht="25.5">
      <c r="A46" s="111">
        <f t="shared" si="4"/>
        <v>11</v>
      </c>
      <c r="B46" s="112">
        <v>711100</v>
      </c>
      <c r="C46" s="113" t="s">
        <v>278</v>
      </c>
      <c r="D46" s="184"/>
      <c r="E46" s="183"/>
      <c r="F46" s="184"/>
      <c r="G46" s="183"/>
      <c r="H46" s="182"/>
      <c r="I46" s="181"/>
      <c r="J46" s="184"/>
      <c r="K46" s="183"/>
      <c r="L46" s="184"/>
      <c r="M46" s="183"/>
      <c r="N46" s="145">
        <f t="shared" si="7"/>
        <v>0</v>
      </c>
      <c r="O46" s="130">
        <f t="shared" si="7"/>
        <v>0</v>
      </c>
    </row>
    <row r="47" spans="1:15" ht="38.25">
      <c r="A47" s="111">
        <f t="shared" si="4"/>
        <v>12</v>
      </c>
      <c r="B47" s="112">
        <v>711200</v>
      </c>
      <c r="C47" s="113" t="s">
        <v>279</v>
      </c>
      <c r="D47" s="184"/>
      <c r="E47" s="183"/>
      <c r="F47" s="184"/>
      <c r="G47" s="183"/>
      <c r="H47" s="182"/>
      <c r="I47" s="181"/>
      <c r="J47" s="184"/>
      <c r="K47" s="183"/>
      <c r="L47" s="184"/>
      <c r="M47" s="183"/>
      <c r="N47" s="145">
        <f t="shared" si="7"/>
        <v>0</v>
      </c>
      <c r="O47" s="130">
        <f t="shared" si="7"/>
        <v>0</v>
      </c>
    </row>
    <row r="48" spans="1:15" ht="51">
      <c r="A48" s="111">
        <f t="shared" si="4"/>
        <v>13</v>
      </c>
      <c r="B48" s="112">
        <v>711300</v>
      </c>
      <c r="C48" s="113" t="s">
        <v>9</v>
      </c>
      <c r="D48" s="184"/>
      <c r="E48" s="183"/>
      <c r="F48" s="184"/>
      <c r="G48" s="183"/>
      <c r="H48" s="182"/>
      <c r="I48" s="181"/>
      <c r="J48" s="184"/>
      <c r="K48" s="183"/>
      <c r="L48" s="184"/>
      <c r="M48" s="183"/>
      <c r="N48" s="145">
        <f t="shared" si="7"/>
        <v>0</v>
      </c>
      <c r="O48" s="130">
        <f t="shared" si="7"/>
        <v>0</v>
      </c>
    </row>
    <row r="49" spans="1:15" ht="15">
      <c r="A49" s="108">
        <f t="shared" si="4"/>
        <v>14</v>
      </c>
      <c r="B49" s="109">
        <v>712000</v>
      </c>
      <c r="C49" s="110" t="s">
        <v>122</v>
      </c>
      <c r="D49" s="101">
        <f aca="true" t="shared" si="8" ref="D49:M49">SUM(D50)</f>
        <v>0</v>
      </c>
      <c r="E49" s="92">
        <f t="shared" si="8"/>
        <v>0</v>
      </c>
      <c r="F49" s="101">
        <f t="shared" si="8"/>
        <v>0</v>
      </c>
      <c r="G49" s="92">
        <f t="shared" si="8"/>
        <v>0</v>
      </c>
      <c r="H49" s="91">
        <f t="shared" si="8"/>
        <v>0</v>
      </c>
      <c r="I49" s="92">
        <f t="shared" si="8"/>
        <v>0</v>
      </c>
      <c r="J49" s="101">
        <f t="shared" si="8"/>
        <v>0</v>
      </c>
      <c r="K49" s="92">
        <f t="shared" si="8"/>
        <v>0</v>
      </c>
      <c r="L49" s="101">
        <f t="shared" si="8"/>
        <v>0</v>
      </c>
      <c r="M49" s="92">
        <f t="shared" si="8"/>
        <v>0</v>
      </c>
      <c r="N49" s="101">
        <f t="shared" si="7"/>
        <v>0</v>
      </c>
      <c r="O49" s="92">
        <f t="shared" si="7"/>
        <v>0</v>
      </c>
    </row>
    <row r="50" spans="1:15" ht="15">
      <c r="A50" s="111">
        <f t="shared" si="4"/>
        <v>15</v>
      </c>
      <c r="B50" s="112">
        <v>712100</v>
      </c>
      <c r="C50" s="113" t="s">
        <v>465</v>
      </c>
      <c r="D50" s="184"/>
      <c r="E50" s="183"/>
      <c r="F50" s="184"/>
      <c r="G50" s="183"/>
      <c r="H50" s="182"/>
      <c r="I50" s="181"/>
      <c r="J50" s="184"/>
      <c r="K50" s="183"/>
      <c r="L50" s="184"/>
      <c r="M50" s="183"/>
      <c r="N50" s="145">
        <f t="shared" si="7"/>
        <v>0</v>
      </c>
      <c r="O50" s="130">
        <f t="shared" si="7"/>
        <v>0</v>
      </c>
    </row>
    <row r="51" spans="1:15" ht="15">
      <c r="A51" s="108">
        <f t="shared" si="4"/>
        <v>16</v>
      </c>
      <c r="B51" s="109">
        <v>713000</v>
      </c>
      <c r="C51" s="110" t="s">
        <v>123</v>
      </c>
      <c r="D51" s="101">
        <f aca="true" t="shared" si="9" ref="D51:M51">SUM(D52:D57)</f>
        <v>0</v>
      </c>
      <c r="E51" s="92">
        <f t="shared" si="9"/>
        <v>0</v>
      </c>
      <c r="F51" s="101">
        <f t="shared" si="9"/>
        <v>0</v>
      </c>
      <c r="G51" s="92">
        <f t="shared" si="9"/>
        <v>0</v>
      </c>
      <c r="H51" s="91">
        <f t="shared" si="9"/>
        <v>0</v>
      </c>
      <c r="I51" s="92">
        <f t="shared" si="9"/>
        <v>0</v>
      </c>
      <c r="J51" s="101">
        <f t="shared" si="9"/>
        <v>0</v>
      </c>
      <c r="K51" s="92">
        <f t="shared" si="9"/>
        <v>0</v>
      </c>
      <c r="L51" s="101">
        <f t="shared" si="9"/>
        <v>0</v>
      </c>
      <c r="M51" s="92">
        <f t="shared" si="9"/>
        <v>0</v>
      </c>
      <c r="N51" s="101">
        <f t="shared" si="7"/>
        <v>0</v>
      </c>
      <c r="O51" s="92">
        <f t="shared" si="7"/>
        <v>0</v>
      </c>
    </row>
    <row r="52" spans="1:15" ht="25.5">
      <c r="A52" s="111">
        <f t="shared" si="4"/>
        <v>17</v>
      </c>
      <c r="B52" s="112">
        <v>713100</v>
      </c>
      <c r="C52" s="113" t="s">
        <v>466</v>
      </c>
      <c r="D52" s="184"/>
      <c r="E52" s="183"/>
      <c r="F52" s="184"/>
      <c r="G52" s="183"/>
      <c r="H52" s="182"/>
      <c r="I52" s="181"/>
      <c r="J52" s="184"/>
      <c r="K52" s="183"/>
      <c r="L52" s="184"/>
      <c r="M52" s="183"/>
      <c r="N52" s="145">
        <f t="shared" si="7"/>
        <v>0</v>
      </c>
      <c r="O52" s="130">
        <f t="shared" si="7"/>
        <v>0</v>
      </c>
    </row>
    <row r="53" spans="1:15" ht="25.5">
      <c r="A53" s="111">
        <f t="shared" si="4"/>
        <v>18</v>
      </c>
      <c r="B53" s="112">
        <v>713200</v>
      </c>
      <c r="C53" s="113" t="s">
        <v>467</v>
      </c>
      <c r="D53" s="184"/>
      <c r="E53" s="183"/>
      <c r="F53" s="184"/>
      <c r="G53" s="183"/>
      <c r="H53" s="182"/>
      <c r="I53" s="181"/>
      <c r="J53" s="184"/>
      <c r="K53" s="183"/>
      <c r="L53" s="184"/>
      <c r="M53" s="183"/>
      <c r="N53" s="145">
        <f t="shared" si="7"/>
        <v>0</v>
      </c>
      <c r="O53" s="130">
        <f t="shared" si="7"/>
        <v>0</v>
      </c>
    </row>
    <row r="54" spans="1:15" ht="25.5">
      <c r="A54" s="111">
        <f t="shared" si="4"/>
        <v>19</v>
      </c>
      <c r="B54" s="112">
        <v>713300</v>
      </c>
      <c r="C54" s="113" t="s">
        <v>468</v>
      </c>
      <c r="D54" s="184"/>
      <c r="E54" s="183"/>
      <c r="F54" s="184"/>
      <c r="G54" s="183"/>
      <c r="H54" s="182"/>
      <c r="I54" s="181"/>
      <c r="J54" s="184"/>
      <c r="K54" s="183"/>
      <c r="L54" s="184"/>
      <c r="M54" s="183"/>
      <c r="N54" s="145">
        <f t="shared" si="7"/>
        <v>0</v>
      </c>
      <c r="O54" s="130">
        <f t="shared" si="7"/>
        <v>0</v>
      </c>
    </row>
    <row r="55" spans="1:15" ht="25.5">
      <c r="A55" s="111">
        <f t="shared" si="4"/>
        <v>20</v>
      </c>
      <c r="B55" s="112">
        <v>713400</v>
      </c>
      <c r="C55" s="113" t="s">
        <v>269</v>
      </c>
      <c r="D55" s="184"/>
      <c r="E55" s="183"/>
      <c r="F55" s="184"/>
      <c r="G55" s="183"/>
      <c r="H55" s="182"/>
      <c r="I55" s="181"/>
      <c r="J55" s="184"/>
      <c r="K55" s="183"/>
      <c r="L55" s="184"/>
      <c r="M55" s="183"/>
      <c r="N55" s="145">
        <f t="shared" si="7"/>
        <v>0</v>
      </c>
      <c r="O55" s="130">
        <f t="shared" si="7"/>
        <v>0</v>
      </c>
    </row>
    <row r="56" spans="1:15" ht="25.5">
      <c r="A56" s="111">
        <f t="shared" si="4"/>
        <v>21</v>
      </c>
      <c r="B56" s="112">
        <v>713500</v>
      </c>
      <c r="C56" s="113" t="s">
        <v>270</v>
      </c>
      <c r="D56" s="184"/>
      <c r="E56" s="183"/>
      <c r="F56" s="184"/>
      <c r="G56" s="183"/>
      <c r="H56" s="182"/>
      <c r="I56" s="181"/>
      <c r="J56" s="184"/>
      <c r="K56" s="183"/>
      <c r="L56" s="184"/>
      <c r="M56" s="183"/>
      <c r="N56" s="145">
        <f t="shared" si="7"/>
        <v>0</v>
      </c>
      <c r="O56" s="130">
        <f t="shared" si="7"/>
        <v>0</v>
      </c>
    </row>
    <row r="57" spans="1:15" ht="25.5">
      <c r="A57" s="111">
        <f t="shared" si="4"/>
        <v>22</v>
      </c>
      <c r="B57" s="112">
        <v>713600</v>
      </c>
      <c r="C57" s="113" t="s">
        <v>271</v>
      </c>
      <c r="D57" s="184"/>
      <c r="E57" s="183"/>
      <c r="F57" s="184"/>
      <c r="G57" s="183"/>
      <c r="H57" s="182"/>
      <c r="I57" s="181"/>
      <c r="J57" s="184"/>
      <c r="K57" s="183"/>
      <c r="L57" s="184"/>
      <c r="M57" s="183"/>
      <c r="N57" s="145">
        <f t="shared" si="7"/>
        <v>0</v>
      </c>
      <c r="O57" s="130">
        <f t="shared" si="7"/>
        <v>0</v>
      </c>
    </row>
    <row r="58" spans="1:15" ht="25.5">
      <c r="A58" s="108">
        <f t="shared" si="4"/>
        <v>23</v>
      </c>
      <c r="B58" s="109">
        <v>714000</v>
      </c>
      <c r="C58" s="110" t="s">
        <v>124</v>
      </c>
      <c r="D58" s="101">
        <f aca="true" t="shared" si="10" ref="D58:M58">SUM(D59:D63)</f>
        <v>0</v>
      </c>
      <c r="E58" s="92">
        <f t="shared" si="10"/>
        <v>0</v>
      </c>
      <c r="F58" s="101">
        <f t="shared" si="10"/>
        <v>0</v>
      </c>
      <c r="G58" s="92">
        <f t="shared" si="10"/>
        <v>0</v>
      </c>
      <c r="H58" s="91">
        <f t="shared" si="10"/>
        <v>0</v>
      </c>
      <c r="I58" s="92">
        <f t="shared" si="10"/>
        <v>0</v>
      </c>
      <c r="J58" s="101">
        <f t="shared" si="10"/>
        <v>0</v>
      </c>
      <c r="K58" s="92">
        <f t="shared" si="10"/>
        <v>0</v>
      </c>
      <c r="L58" s="101">
        <f t="shared" si="10"/>
        <v>0</v>
      </c>
      <c r="M58" s="92">
        <f t="shared" si="10"/>
        <v>0</v>
      </c>
      <c r="N58" s="101">
        <f t="shared" si="7"/>
        <v>0</v>
      </c>
      <c r="O58" s="92">
        <f t="shared" si="7"/>
        <v>0</v>
      </c>
    </row>
    <row r="59" spans="1:15" ht="15">
      <c r="A59" s="111">
        <f t="shared" si="4"/>
        <v>24</v>
      </c>
      <c r="B59" s="112">
        <v>714100</v>
      </c>
      <c r="C59" s="113" t="s">
        <v>280</v>
      </c>
      <c r="D59" s="184"/>
      <c r="E59" s="183"/>
      <c r="F59" s="184"/>
      <c r="G59" s="183"/>
      <c r="H59" s="182"/>
      <c r="I59" s="181"/>
      <c r="J59" s="184"/>
      <c r="K59" s="183"/>
      <c r="L59" s="184"/>
      <c r="M59" s="183"/>
      <c r="N59" s="145">
        <f t="shared" si="7"/>
        <v>0</v>
      </c>
      <c r="O59" s="130">
        <f t="shared" si="7"/>
        <v>0</v>
      </c>
    </row>
    <row r="60" spans="1:15" ht="15">
      <c r="A60" s="111">
        <f t="shared" si="4"/>
        <v>25</v>
      </c>
      <c r="B60" s="112">
        <v>714300</v>
      </c>
      <c r="C60" s="113" t="s">
        <v>281</v>
      </c>
      <c r="D60" s="184"/>
      <c r="E60" s="183"/>
      <c r="F60" s="184"/>
      <c r="G60" s="183"/>
      <c r="H60" s="182"/>
      <c r="I60" s="181"/>
      <c r="J60" s="184"/>
      <c r="K60" s="183"/>
      <c r="L60" s="184"/>
      <c r="M60" s="183"/>
      <c r="N60" s="145">
        <f t="shared" si="7"/>
        <v>0</v>
      </c>
      <c r="O60" s="130">
        <f t="shared" si="7"/>
        <v>0</v>
      </c>
    </row>
    <row r="61" spans="1:15" ht="15">
      <c r="A61" s="111">
        <f t="shared" si="4"/>
        <v>26</v>
      </c>
      <c r="B61" s="112">
        <v>714400</v>
      </c>
      <c r="C61" s="113" t="s">
        <v>10</v>
      </c>
      <c r="D61" s="184"/>
      <c r="E61" s="183"/>
      <c r="F61" s="184"/>
      <c r="G61" s="183"/>
      <c r="H61" s="182"/>
      <c r="I61" s="181"/>
      <c r="J61" s="184"/>
      <c r="K61" s="183"/>
      <c r="L61" s="184"/>
      <c r="M61" s="183"/>
      <c r="N61" s="145">
        <f t="shared" si="7"/>
        <v>0</v>
      </c>
      <c r="O61" s="130">
        <f t="shared" si="7"/>
        <v>0</v>
      </c>
    </row>
    <row r="62" spans="1:15" ht="51">
      <c r="A62" s="111">
        <f t="shared" si="4"/>
        <v>27</v>
      </c>
      <c r="B62" s="112">
        <v>714500</v>
      </c>
      <c r="C62" s="113" t="s">
        <v>17</v>
      </c>
      <c r="D62" s="184"/>
      <c r="E62" s="183"/>
      <c r="F62" s="184"/>
      <c r="G62" s="183"/>
      <c r="H62" s="182"/>
      <c r="I62" s="181"/>
      <c r="J62" s="184"/>
      <c r="K62" s="183"/>
      <c r="L62" s="184"/>
      <c r="M62" s="183"/>
      <c r="N62" s="145">
        <f t="shared" si="7"/>
        <v>0</v>
      </c>
      <c r="O62" s="130">
        <f t="shared" si="7"/>
        <v>0</v>
      </c>
    </row>
    <row r="63" spans="1:15" ht="15">
      <c r="A63" s="111">
        <f t="shared" si="4"/>
        <v>28</v>
      </c>
      <c r="B63" s="112">
        <v>714600</v>
      </c>
      <c r="C63" s="113" t="s">
        <v>496</v>
      </c>
      <c r="D63" s="184"/>
      <c r="E63" s="183"/>
      <c r="F63" s="184"/>
      <c r="G63" s="183"/>
      <c r="H63" s="182"/>
      <c r="I63" s="181"/>
      <c r="J63" s="184"/>
      <c r="K63" s="183"/>
      <c r="L63" s="184"/>
      <c r="M63" s="183"/>
      <c r="N63" s="145">
        <f t="shared" si="7"/>
        <v>0</v>
      </c>
      <c r="O63" s="130">
        <f t="shared" si="7"/>
        <v>0</v>
      </c>
    </row>
    <row r="64" spans="1:15" ht="15">
      <c r="A64" s="108">
        <f t="shared" si="4"/>
        <v>29</v>
      </c>
      <c r="B64" s="109">
        <v>716000</v>
      </c>
      <c r="C64" s="110" t="s">
        <v>125</v>
      </c>
      <c r="D64" s="101">
        <f aca="true" t="shared" si="11" ref="D64:M64">SUM(D65:D66)</f>
        <v>0</v>
      </c>
      <c r="E64" s="92">
        <f t="shared" si="11"/>
        <v>0</v>
      </c>
      <c r="F64" s="101">
        <f t="shared" si="11"/>
        <v>0</v>
      </c>
      <c r="G64" s="92">
        <f t="shared" si="11"/>
        <v>0</v>
      </c>
      <c r="H64" s="91">
        <f t="shared" si="11"/>
        <v>0</v>
      </c>
      <c r="I64" s="92">
        <f t="shared" si="11"/>
        <v>0</v>
      </c>
      <c r="J64" s="101">
        <f t="shared" si="11"/>
        <v>0</v>
      </c>
      <c r="K64" s="92">
        <f t="shared" si="11"/>
        <v>0</v>
      </c>
      <c r="L64" s="101">
        <f t="shared" si="11"/>
        <v>0</v>
      </c>
      <c r="M64" s="92">
        <f t="shared" si="11"/>
        <v>0</v>
      </c>
      <c r="N64" s="101">
        <f t="shared" si="7"/>
        <v>0</v>
      </c>
      <c r="O64" s="92">
        <f t="shared" si="7"/>
        <v>0</v>
      </c>
    </row>
    <row r="65" spans="1:15" ht="38.25">
      <c r="A65" s="111">
        <f t="shared" si="4"/>
        <v>30</v>
      </c>
      <c r="B65" s="112">
        <v>716100</v>
      </c>
      <c r="C65" s="113" t="s">
        <v>295</v>
      </c>
      <c r="D65" s="184"/>
      <c r="E65" s="183"/>
      <c r="F65" s="184"/>
      <c r="G65" s="183"/>
      <c r="H65" s="182"/>
      <c r="I65" s="181"/>
      <c r="J65" s="184"/>
      <c r="K65" s="183"/>
      <c r="L65" s="184"/>
      <c r="M65" s="183"/>
      <c r="N65" s="145">
        <f t="shared" si="7"/>
        <v>0</v>
      </c>
      <c r="O65" s="130">
        <f t="shared" si="7"/>
        <v>0</v>
      </c>
    </row>
    <row r="66" spans="1:15" ht="38.25">
      <c r="A66" s="111">
        <f t="shared" si="4"/>
        <v>31</v>
      </c>
      <c r="B66" s="112">
        <v>716200</v>
      </c>
      <c r="C66" s="113" t="s">
        <v>282</v>
      </c>
      <c r="D66" s="184"/>
      <c r="E66" s="183"/>
      <c r="F66" s="184"/>
      <c r="G66" s="183"/>
      <c r="H66" s="182"/>
      <c r="I66" s="181"/>
      <c r="J66" s="184"/>
      <c r="K66" s="183"/>
      <c r="L66" s="184"/>
      <c r="M66" s="183"/>
      <c r="N66" s="145">
        <f t="shared" si="7"/>
        <v>0</v>
      </c>
      <c r="O66" s="130">
        <f t="shared" si="7"/>
        <v>0</v>
      </c>
    </row>
    <row r="67" spans="1:15" ht="25.5">
      <c r="A67" s="108">
        <f t="shared" si="4"/>
        <v>32</v>
      </c>
      <c r="B67" s="109">
        <v>730000</v>
      </c>
      <c r="C67" s="110" t="s">
        <v>126</v>
      </c>
      <c r="D67" s="101">
        <f>D68+D71+D76</f>
        <v>0</v>
      </c>
      <c r="E67" s="92">
        <f aca="true" t="shared" si="12" ref="E67:M67">E68+E71+E76</f>
        <v>0</v>
      </c>
      <c r="F67" s="101">
        <f t="shared" si="12"/>
        <v>0</v>
      </c>
      <c r="G67" s="92">
        <f t="shared" si="12"/>
        <v>0</v>
      </c>
      <c r="H67" s="91">
        <f t="shared" si="12"/>
        <v>0</v>
      </c>
      <c r="I67" s="92">
        <f t="shared" si="12"/>
        <v>0</v>
      </c>
      <c r="J67" s="101">
        <f t="shared" si="12"/>
        <v>0</v>
      </c>
      <c r="K67" s="92">
        <f t="shared" si="12"/>
        <v>0</v>
      </c>
      <c r="L67" s="101">
        <f t="shared" si="12"/>
        <v>0</v>
      </c>
      <c r="M67" s="92">
        <f t="shared" si="12"/>
        <v>0</v>
      </c>
      <c r="N67" s="101">
        <f t="shared" si="7"/>
        <v>0</v>
      </c>
      <c r="O67" s="92">
        <f t="shared" si="7"/>
        <v>0</v>
      </c>
    </row>
    <row r="68" spans="1:15" ht="25.5">
      <c r="A68" s="108">
        <f t="shared" si="4"/>
        <v>33</v>
      </c>
      <c r="B68" s="109">
        <v>731000</v>
      </c>
      <c r="C68" s="110" t="s">
        <v>127</v>
      </c>
      <c r="D68" s="101">
        <f aca="true" t="shared" si="13" ref="D68:M68">SUM(D69:D70)</f>
        <v>0</v>
      </c>
      <c r="E68" s="92">
        <f t="shared" si="13"/>
        <v>0</v>
      </c>
      <c r="F68" s="101">
        <f t="shared" si="13"/>
        <v>0</v>
      </c>
      <c r="G68" s="92">
        <f t="shared" si="13"/>
        <v>0</v>
      </c>
      <c r="H68" s="91">
        <f t="shared" si="13"/>
        <v>0</v>
      </c>
      <c r="I68" s="92">
        <f t="shared" si="13"/>
        <v>0</v>
      </c>
      <c r="J68" s="101">
        <f t="shared" si="13"/>
        <v>0</v>
      </c>
      <c r="K68" s="92">
        <f t="shared" si="13"/>
        <v>0</v>
      </c>
      <c r="L68" s="101">
        <f t="shared" si="13"/>
        <v>0</v>
      </c>
      <c r="M68" s="92">
        <f t="shared" si="13"/>
        <v>0</v>
      </c>
      <c r="N68" s="101">
        <f t="shared" si="7"/>
        <v>0</v>
      </c>
      <c r="O68" s="92">
        <f t="shared" si="7"/>
        <v>0</v>
      </c>
    </row>
    <row r="69" spans="1:15" ht="25.5">
      <c r="A69" s="111">
        <f t="shared" si="4"/>
        <v>34</v>
      </c>
      <c r="B69" s="112">
        <v>731100</v>
      </c>
      <c r="C69" s="113" t="s">
        <v>497</v>
      </c>
      <c r="D69" s="184"/>
      <c r="E69" s="183"/>
      <c r="F69" s="184"/>
      <c r="G69" s="183"/>
      <c r="H69" s="182"/>
      <c r="I69" s="181"/>
      <c r="J69" s="184"/>
      <c r="K69" s="183"/>
      <c r="L69" s="184"/>
      <c r="M69" s="183"/>
      <c r="N69" s="145">
        <f t="shared" si="7"/>
        <v>0</v>
      </c>
      <c r="O69" s="130">
        <f t="shared" si="7"/>
        <v>0</v>
      </c>
    </row>
    <row r="70" spans="1:15" ht="25.5">
      <c r="A70" s="111">
        <f t="shared" si="4"/>
        <v>35</v>
      </c>
      <c r="B70" s="112">
        <v>731200</v>
      </c>
      <c r="C70" s="113" t="s">
        <v>11</v>
      </c>
      <c r="D70" s="184"/>
      <c r="E70" s="183"/>
      <c r="F70" s="184"/>
      <c r="G70" s="183"/>
      <c r="H70" s="182"/>
      <c r="I70" s="181"/>
      <c r="J70" s="184"/>
      <c r="K70" s="183"/>
      <c r="L70" s="184"/>
      <c r="M70" s="183"/>
      <c r="N70" s="145">
        <f t="shared" si="7"/>
        <v>0</v>
      </c>
      <c r="O70" s="130">
        <f t="shared" si="7"/>
        <v>0</v>
      </c>
    </row>
    <row r="71" spans="1:15" ht="38.25">
      <c r="A71" s="108">
        <f t="shared" si="4"/>
        <v>36</v>
      </c>
      <c r="B71" s="109">
        <v>732000</v>
      </c>
      <c r="C71" s="110" t="s">
        <v>128</v>
      </c>
      <c r="D71" s="101">
        <f>SUM(D72:D75)</f>
        <v>0</v>
      </c>
      <c r="E71" s="92">
        <f aca="true" t="shared" si="14" ref="E71:M71">SUM(E72:E75)</f>
        <v>0</v>
      </c>
      <c r="F71" s="101">
        <f t="shared" si="14"/>
        <v>0</v>
      </c>
      <c r="G71" s="92">
        <f t="shared" si="14"/>
        <v>0</v>
      </c>
      <c r="H71" s="91">
        <f t="shared" si="14"/>
        <v>0</v>
      </c>
      <c r="I71" s="92">
        <f t="shared" si="14"/>
        <v>0</v>
      </c>
      <c r="J71" s="101">
        <f t="shared" si="14"/>
        <v>0</v>
      </c>
      <c r="K71" s="92">
        <f t="shared" si="14"/>
        <v>0</v>
      </c>
      <c r="L71" s="101">
        <f t="shared" si="14"/>
        <v>0</v>
      </c>
      <c r="M71" s="92">
        <f t="shared" si="14"/>
        <v>0</v>
      </c>
      <c r="N71" s="101">
        <f t="shared" si="7"/>
        <v>0</v>
      </c>
      <c r="O71" s="92">
        <f t="shared" si="7"/>
        <v>0</v>
      </c>
    </row>
    <row r="72" spans="1:15" ht="25.5">
      <c r="A72" s="111">
        <f t="shared" si="4"/>
        <v>37</v>
      </c>
      <c r="B72" s="112">
        <v>732100</v>
      </c>
      <c r="C72" s="113" t="s">
        <v>12</v>
      </c>
      <c r="D72" s="184"/>
      <c r="E72" s="183"/>
      <c r="F72" s="184"/>
      <c r="G72" s="183"/>
      <c r="H72" s="182"/>
      <c r="I72" s="181"/>
      <c r="J72" s="184"/>
      <c r="K72" s="183"/>
      <c r="L72" s="184"/>
      <c r="M72" s="183"/>
      <c r="N72" s="145">
        <f t="shared" si="7"/>
        <v>0</v>
      </c>
      <c r="O72" s="130">
        <f t="shared" si="7"/>
        <v>0</v>
      </c>
    </row>
    <row r="73" spans="1:15" ht="25.5">
      <c r="A73" s="111">
        <f t="shared" si="4"/>
        <v>38</v>
      </c>
      <c r="B73" s="112">
        <v>732200</v>
      </c>
      <c r="C73" s="113" t="s">
        <v>13</v>
      </c>
      <c r="D73" s="184"/>
      <c r="E73" s="183"/>
      <c r="F73" s="184"/>
      <c r="G73" s="183"/>
      <c r="H73" s="182"/>
      <c r="I73" s="181"/>
      <c r="J73" s="184"/>
      <c r="K73" s="183"/>
      <c r="L73" s="184"/>
      <c r="M73" s="183"/>
      <c r="N73" s="145">
        <f t="shared" si="7"/>
        <v>0</v>
      </c>
      <c r="O73" s="130">
        <f t="shared" si="7"/>
        <v>0</v>
      </c>
    </row>
    <row r="74" spans="1:15" ht="15">
      <c r="A74" s="111">
        <f t="shared" si="4"/>
        <v>39</v>
      </c>
      <c r="B74" s="112">
        <v>732300</v>
      </c>
      <c r="C74" s="113" t="s">
        <v>14</v>
      </c>
      <c r="D74" s="184"/>
      <c r="E74" s="183"/>
      <c r="F74" s="184"/>
      <c r="G74" s="183"/>
      <c r="H74" s="182"/>
      <c r="I74" s="181"/>
      <c r="J74" s="184"/>
      <c r="K74" s="183"/>
      <c r="L74" s="184"/>
      <c r="M74" s="183"/>
      <c r="N74" s="145">
        <f t="shared" si="7"/>
        <v>0</v>
      </c>
      <c r="O74" s="130">
        <f t="shared" si="7"/>
        <v>0</v>
      </c>
    </row>
    <row r="75" spans="1:15" ht="15">
      <c r="A75" s="114">
        <f t="shared" si="4"/>
        <v>40</v>
      </c>
      <c r="B75" s="115">
        <v>732400</v>
      </c>
      <c r="C75" s="116" t="s">
        <v>15</v>
      </c>
      <c r="D75" s="184"/>
      <c r="E75" s="183"/>
      <c r="F75" s="184"/>
      <c r="G75" s="183"/>
      <c r="H75" s="182"/>
      <c r="I75" s="181"/>
      <c r="J75" s="184"/>
      <c r="K75" s="183"/>
      <c r="L75" s="184"/>
      <c r="M75" s="183"/>
      <c r="N75" s="205">
        <f t="shared" si="7"/>
        <v>0</v>
      </c>
      <c r="O75" s="203">
        <f t="shared" si="7"/>
        <v>0</v>
      </c>
    </row>
    <row r="76" spans="1:15" ht="25.5">
      <c r="A76" s="108">
        <f t="shared" si="4"/>
        <v>41</v>
      </c>
      <c r="B76" s="109">
        <v>733000</v>
      </c>
      <c r="C76" s="110" t="s">
        <v>129</v>
      </c>
      <c r="D76" s="101">
        <f aca="true" t="shared" si="15" ref="D76:M76">SUM(D77:D78)</f>
        <v>0</v>
      </c>
      <c r="E76" s="92">
        <f t="shared" si="15"/>
        <v>0</v>
      </c>
      <c r="F76" s="101">
        <f t="shared" si="15"/>
        <v>0</v>
      </c>
      <c r="G76" s="92">
        <f t="shared" si="15"/>
        <v>0</v>
      </c>
      <c r="H76" s="91">
        <f t="shared" si="15"/>
        <v>0</v>
      </c>
      <c r="I76" s="92">
        <f t="shared" si="15"/>
        <v>0</v>
      </c>
      <c r="J76" s="101">
        <f t="shared" si="15"/>
        <v>0</v>
      </c>
      <c r="K76" s="92">
        <f t="shared" si="15"/>
        <v>0</v>
      </c>
      <c r="L76" s="101">
        <f t="shared" si="15"/>
        <v>0</v>
      </c>
      <c r="M76" s="92">
        <f t="shared" si="15"/>
        <v>0</v>
      </c>
      <c r="N76" s="101">
        <f aca="true" t="shared" si="16" ref="N76:O139">SUM(H76,J76,L76)</f>
        <v>0</v>
      </c>
      <c r="O76" s="92">
        <f t="shared" si="16"/>
        <v>0</v>
      </c>
    </row>
    <row r="77" spans="1:15" ht="25.5">
      <c r="A77" s="111">
        <f t="shared" si="4"/>
        <v>42</v>
      </c>
      <c r="B77" s="112">
        <v>733100</v>
      </c>
      <c r="C77" s="113" t="s">
        <v>16</v>
      </c>
      <c r="D77" s="184"/>
      <c r="E77" s="183"/>
      <c r="F77" s="184"/>
      <c r="G77" s="183"/>
      <c r="H77" s="182"/>
      <c r="I77" s="181"/>
      <c r="J77" s="184"/>
      <c r="K77" s="183"/>
      <c r="L77" s="184"/>
      <c r="M77" s="183"/>
      <c r="N77" s="145">
        <f t="shared" si="16"/>
        <v>0</v>
      </c>
      <c r="O77" s="130">
        <f t="shared" si="16"/>
        <v>0</v>
      </c>
    </row>
    <row r="78" spans="1:15" ht="25.5">
      <c r="A78" s="111">
        <f t="shared" si="4"/>
        <v>43</v>
      </c>
      <c r="B78" s="112">
        <v>733200</v>
      </c>
      <c r="C78" s="113" t="s">
        <v>354</v>
      </c>
      <c r="D78" s="184"/>
      <c r="E78" s="183"/>
      <c r="F78" s="184"/>
      <c r="G78" s="183"/>
      <c r="H78" s="182"/>
      <c r="I78" s="181"/>
      <c r="J78" s="184"/>
      <c r="K78" s="183"/>
      <c r="L78" s="184"/>
      <c r="M78" s="183"/>
      <c r="N78" s="145">
        <f t="shared" si="16"/>
        <v>0</v>
      </c>
      <c r="O78" s="130">
        <f t="shared" si="16"/>
        <v>0</v>
      </c>
    </row>
    <row r="79" spans="1:15" ht="25.5">
      <c r="A79" s="108">
        <f t="shared" si="4"/>
        <v>44</v>
      </c>
      <c r="B79" s="109">
        <v>740000</v>
      </c>
      <c r="C79" s="117" t="s">
        <v>130</v>
      </c>
      <c r="D79" s="101">
        <f>D80+D87+D92+D99+D102</f>
        <v>0</v>
      </c>
      <c r="E79" s="92">
        <f aca="true" t="shared" si="17" ref="E79:M79">E80+E87+E92+E99+E102</f>
        <v>0</v>
      </c>
      <c r="F79" s="101">
        <f t="shared" si="17"/>
        <v>0</v>
      </c>
      <c r="G79" s="92">
        <f t="shared" si="17"/>
        <v>0</v>
      </c>
      <c r="H79" s="91">
        <f t="shared" si="17"/>
        <v>0</v>
      </c>
      <c r="I79" s="92">
        <f t="shared" si="17"/>
        <v>0</v>
      </c>
      <c r="J79" s="101">
        <f t="shared" si="17"/>
        <v>0</v>
      </c>
      <c r="K79" s="92">
        <f t="shared" si="17"/>
        <v>0</v>
      </c>
      <c r="L79" s="101">
        <f t="shared" si="17"/>
        <v>0</v>
      </c>
      <c r="M79" s="92">
        <f t="shared" si="17"/>
        <v>0</v>
      </c>
      <c r="N79" s="101">
        <f t="shared" si="16"/>
        <v>0</v>
      </c>
      <c r="O79" s="92">
        <f t="shared" si="16"/>
        <v>0</v>
      </c>
    </row>
    <row r="80" spans="1:15" ht="25.5">
      <c r="A80" s="108">
        <f t="shared" si="4"/>
        <v>45</v>
      </c>
      <c r="B80" s="109">
        <v>741000</v>
      </c>
      <c r="C80" s="117" t="s">
        <v>131</v>
      </c>
      <c r="D80" s="101">
        <f>SUM(D81:D86)</f>
        <v>0</v>
      </c>
      <c r="E80" s="92">
        <f aca="true" t="shared" si="18" ref="E80:M80">SUM(E81:E86)</f>
        <v>0</v>
      </c>
      <c r="F80" s="101">
        <f t="shared" si="18"/>
        <v>0</v>
      </c>
      <c r="G80" s="92">
        <f t="shared" si="18"/>
        <v>0</v>
      </c>
      <c r="H80" s="91">
        <f t="shared" si="18"/>
        <v>0</v>
      </c>
      <c r="I80" s="92">
        <f t="shared" si="18"/>
        <v>0</v>
      </c>
      <c r="J80" s="101">
        <f t="shared" si="18"/>
        <v>0</v>
      </c>
      <c r="K80" s="92">
        <f t="shared" si="18"/>
        <v>0</v>
      </c>
      <c r="L80" s="101">
        <f t="shared" si="18"/>
        <v>0</v>
      </c>
      <c r="M80" s="92">
        <f t="shared" si="18"/>
        <v>0</v>
      </c>
      <c r="N80" s="101">
        <f t="shared" si="16"/>
        <v>0</v>
      </c>
      <c r="O80" s="92">
        <f t="shared" si="16"/>
        <v>0</v>
      </c>
    </row>
    <row r="81" spans="1:15" ht="15">
      <c r="A81" s="111">
        <f t="shared" si="4"/>
        <v>46</v>
      </c>
      <c r="B81" s="112">
        <v>741100</v>
      </c>
      <c r="C81" s="113" t="s">
        <v>355</v>
      </c>
      <c r="D81" s="184"/>
      <c r="E81" s="183"/>
      <c r="F81" s="184"/>
      <c r="G81" s="183"/>
      <c r="H81" s="182"/>
      <c r="I81" s="181"/>
      <c r="J81" s="184"/>
      <c r="K81" s="183"/>
      <c r="L81" s="184"/>
      <c r="M81" s="183"/>
      <c r="N81" s="145">
        <f t="shared" si="16"/>
        <v>0</v>
      </c>
      <c r="O81" s="130">
        <f t="shared" si="16"/>
        <v>0</v>
      </c>
    </row>
    <row r="82" spans="1:15" ht="15">
      <c r="A82" s="111">
        <f t="shared" si="4"/>
        <v>47</v>
      </c>
      <c r="B82" s="112">
        <v>741200</v>
      </c>
      <c r="C82" s="113" t="s">
        <v>18</v>
      </c>
      <c r="D82" s="184"/>
      <c r="E82" s="183"/>
      <c r="F82" s="184"/>
      <c r="G82" s="183"/>
      <c r="H82" s="182"/>
      <c r="I82" s="181"/>
      <c r="J82" s="184"/>
      <c r="K82" s="183"/>
      <c r="L82" s="184"/>
      <c r="M82" s="183"/>
      <c r="N82" s="145">
        <f t="shared" si="16"/>
        <v>0</v>
      </c>
      <c r="O82" s="130">
        <f t="shared" si="16"/>
        <v>0</v>
      </c>
    </row>
    <row r="83" spans="1:15" ht="25.5">
      <c r="A83" s="111">
        <f t="shared" si="4"/>
        <v>48</v>
      </c>
      <c r="B83" s="112">
        <v>741300</v>
      </c>
      <c r="C83" s="113" t="s">
        <v>19</v>
      </c>
      <c r="D83" s="184"/>
      <c r="E83" s="183"/>
      <c r="F83" s="184"/>
      <c r="G83" s="183"/>
      <c r="H83" s="182"/>
      <c r="I83" s="181"/>
      <c r="J83" s="184"/>
      <c r="K83" s="183"/>
      <c r="L83" s="184"/>
      <c r="M83" s="183"/>
      <c r="N83" s="145">
        <f t="shared" si="16"/>
        <v>0</v>
      </c>
      <c r="O83" s="130">
        <f t="shared" si="16"/>
        <v>0</v>
      </c>
    </row>
    <row r="84" spans="1:15" ht="25.5">
      <c r="A84" s="111">
        <f t="shared" si="4"/>
        <v>49</v>
      </c>
      <c r="B84" s="112">
        <v>741400</v>
      </c>
      <c r="C84" s="113" t="s">
        <v>20</v>
      </c>
      <c r="D84" s="184"/>
      <c r="E84" s="183"/>
      <c r="F84" s="184"/>
      <c r="G84" s="183"/>
      <c r="H84" s="182"/>
      <c r="I84" s="181"/>
      <c r="J84" s="184"/>
      <c r="K84" s="183"/>
      <c r="L84" s="184"/>
      <c r="M84" s="183"/>
      <c r="N84" s="145">
        <f t="shared" si="16"/>
        <v>0</v>
      </c>
      <c r="O84" s="130">
        <f t="shared" si="16"/>
        <v>0</v>
      </c>
    </row>
    <row r="85" spans="1:15" ht="15">
      <c r="A85" s="111">
        <f t="shared" si="4"/>
        <v>50</v>
      </c>
      <c r="B85" s="112">
        <v>741500</v>
      </c>
      <c r="C85" s="113" t="s">
        <v>21</v>
      </c>
      <c r="D85" s="184"/>
      <c r="E85" s="183"/>
      <c r="F85" s="184"/>
      <c r="G85" s="183"/>
      <c r="H85" s="182"/>
      <c r="I85" s="181"/>
      <c r="J85" s="184"/>
      <c r="K85" s="183"/>
      <c r="L85" s="184"/>
      <c r="M85" s="183"/>
      <c r="N85" s="145">
        <f t="shared" si="16"/>
        <v>0</v>
      </c>
      <c r="O85" s="130">
        <f t="shared" si="16"/>
        <v>0</v>
      </c>
    </row>
    <row r="86" spans="1:15" ht="25.5">
      <c r="A86" s="111">
        <f t="shared" si="4"/>
        <v>51</v>
      </c>
      <c r="B86" s="112">
        <v>741600</v>
      </c>
      <c r="C86" s="113" t="s">
        <v>70</v>
      </c>
      <c r="D86" s="184"/>
      <c r="E86" s="183"/>
      <c r="F86" s="184"/>
      <c r="G86" s="183"/>
      <c r="H86" s="182"/>
      <c r="I86" s="181"/>
      <c r="J86" s="184"/>
      <c r="K86" s="183"/>
      <c r="L86" s="184"/>
      <c r="M86" s="183"/>
      <c r="N86" s="145">
        <f t="shared" si="16"/>
        <v>0</v>
      </c>
      <c r="O86" s="130">
        <f t="shared" si="16"/>
        <v>0</v>
      </c>
    </row>
    <row r="87" spans="1:15" ht="25.5">
      <c r="A87" s="108">
        <f t="shared" si="4"/>
        <v>52</v>
      </c>
      <c r="B87" s="109">
        <v>742000</v>
      </c>
      <c r="C87" s="117" t="s">
        <v>132</v>
      </c>
      <c r="D87" s="101">
        <f aca="true" t="shared" si="19" ref="D87:M87">SUM(D88:D91)</f>
        <v>0</v>
      </c>
      <c r="E87" s="92">
        <f t="shared" si="19"/>
        <v>0</v>
      </c>
      <c r="F87" s="101">
        <f t="shared" si="19"/>
        <v>0</v>
      </c>
      <c r="G87" s="92">
        <f t="shared" si="19"/>
        <v>0</v>
      </c>
      <c r="H87" s="91">
        <f t="shared" si="19"/>
        <v>0</v>
      </c>
      <c r="I87" s="92">
        <f t="shared" si="19"/>
        <v>0</v>
      </c>
      <c r="J87" s="101">
        <f t="shared" si="19"/>
        <v>0</v>
      </c>
      <c r="K87" s="92">
        <f t="shared" si="19"/>
        <v>0</v>
      </c>
      <c r="L87" s="101">
        <f t="shared" si="19"/>
        <v>0</v>
      </c>
      <c r="M87" s="92">
        <f t="shared" si="19"/>
        <v>0</v>
      </c>
      <c r="N87" s="101">
        <f t="shared" si="16"/>
        <v>0</v>
      </c>
      <c r="O87" s="92">
        <f t="shared" si="16"/>
        <v>0</v>
      </c>
    </row>
    <row r="88" spans="1:15" ht="38.25">
      <c r="A88" s="111">
        <f t="shared" si="4"/>
        <v>53</v>
      </c>
      <c r="B88" s="112">
        <v>742100</v>
      </c>
      <c r="C88" s="113" t="s">
        <v>359</v>
      </c>
      <c r="D88" s="184"/>
      <c r="E88" s="183"/>
      <c r="F88" s="184"/>
      <c r="G88" s="183"/>
      <c r="H88" s="182"/>
      <c r="I88" s="181"/>
      <c r="J88" s="184"/>
      <c r="K88" s="183"/>
      <c r="L88" s="184"/>
      <c r="M88" s="183"/>
      <c r="N88" s="145">
        <f t="shared" si="16"/>
        <v>0</v>
      </c>
      <c r="O88" s="130">
        <f t="shared" si="16"/>
        <v>0</v>
      </c>
    </row>
    <row r="89" spans="1:15" ht="15">
      <c r="A89" s="111">
        <f t="shared" si="4"/>
        <v>54</v>
      </c>
      <c r="B89" s="112">
        <v>742200</v>
      </c>
      <c r="C89" s="113" t="s">
        <v>378</v>
      </c>
      <c r="D89" s="184"/>
      <c r="E89" s="183"/>
      <c r="F89" s="184"/>
      <c r="G89" s="183"/>
      <c r="H89" s="182"/>
      <c r="I89" s="181"/>
      <c r="J89" s="184"/>
      <c r="K89" s="183"/>
      <c r="L89" s="184"/>
      <c r="M89" s="183"/>
      <c r="N89" s="145">
        <f t="shared" si="16"/>
        <v>0</v>
      </c>
      <c r="O89" s="130">
        <f t="shared" si="16"/>
        <v>0</v>
      </c>
    </row>
    <row r="90" spans="1:15" ht="38.25">
      <c r="A90" s="111">
        <f t="shared" si="4"/>
        <v>55</v>
      </c>
      <c r="B90" s="112">
        <v>742300</v>
      </c>
      <c r="C90" s="113" t="s">
        <v>379</v>
      </c>
      <c r="D90" s="184"/>
      <c r="E90" s="183"/>
      <c r="F90" s="184"/>
      <c r="G90" s="183"/>
      <c r="H90" s="182"/>
      <c r="I90" s="181"/>
      <c r="J90" s="184"/>
      <c r="K90" s="183"/>
      <c r="L90" s="184"/>
      <c r="M90" s="183"/>
      <c r="N90" s="145">
        <f t="shared" si="16"/>
        <v>0</v>
      </c>
      <c r="O90" s="130">
        <f t="shared" si="16"/>
        <v>0</v>
      </c>
    </row>
    <row r="91" spans="1:15" ht="25.5">
      <c r="A91" s="111">
        <f t="shared" si="4"/>
        <v>56</v>
      </c>
      <c r="B91" s="112">
        <v>742400</v>
      </c>
      <c r="C91" s="113" t="s">
        <v>204</v>
      </c>
      <c r="D91" s="184"/>
      <c r="E91" s="183"/>
      <c r="F91" s="184"/>
      <c r="G91" s="183"/>
      <c r="H91" s="182"/>
      <c r="I91" s="181"/>
      <c r="J91" s="184"/>
      <c r="K91" s="183"/>
      <c r="L91" s="184"/>
      <c r="M91" s="183"/>
      <c r="N91" s="145">
        <f t="shared" si="16"/>
        <v>0</v>
      </c>
      <c r="O91" s="130">
        <f t="shared" si="16"/>
        <v>0</v>
      </c>
    </row>
    <row r="92" spans="1:15" ht="25.5">
      <c r="A92" s="108">
        <f t="shared" si="4"/>
        <v>57</v>
      </c>
      <c r="B92" s="109">
        <v>743000</v>
      </c>
      <c r="C92" s="117" t="s">
        <v>133</v>
      </c>
      <c r="D92" s="101">
        <f aca="true" t="shared" si="20" ref="D92:M92">SUM(D93:D98)</f>
        <v>0</v>
      </c>
      <c r="E92" s="92">
        <f t="shared" si="20"/>
        <v>0</v>
      </c>
      <c r="F92" s="101">
        <f t="shared" si="20"/>
        <v>0</v>
      </c>
      <c r="G92" s="92">
        <f t="shared" si="20"/>
        <v>0</v>
      </c>
      <c r="H92" s="91">
        <f t="shared" si="20"/>
        <v>0</v>
      </c>
      <c r="I92" s="92">
        <f t="shared" si="20"/>
        <v>0</v>
      </c>
      <c r="J92" s="101">
        <f t="shared" si="20"/>
        <v>0</v>
      </c>
      <c r="K92" s="92">
        <f t="shared" si="20"/>
        <v>0</v>
      </c>
      <c r="L92" s="101">
        <f t="shared" si="20"/>
        <v>0</v>
      </c>
      <c r="M92" s="92">
        <f t="shared" si="20"/>
        <v>0</v>
      </c>
      <c r="N92" s="101">
        <f t="shared" si="16"/>
        <v>0</v>
      </c>
      <c r="O92" s="92">
        <f t="shared" si="16"/>
        <v>0</v>
      </c>
    </row>
    <row r="93" spans="1:15" ht="25.5">
      <c r="A93" s="111">
        <f t="shared" si="4"/>
        <v>58</v>
      </c>
      <c r="B93" s="112">
        <v>743100</v>
      </c>
      <c r="C93" s="113" t="s">
        <v>205</v>
      </c>
      <c r="D93" s="184"/>
      <c r="E93" s="183"/>
      <c r="F93" s="184"/>
      <c r="G93" s="183"/>
      <c r="H93" s="182"/>
      <c r="I93" s="181"/>
      <c r="J93" s="184"/>
      <c r="K93" s="183"/>
      <c r="L93" s="184"/>
      <c r="M93" s="183"/>
      <c r="N93" s="145">
        <f t="shared" si="16"/>
        <v>0</v>
      </c>
      <c r="O93" s="130">
        <f t="shared" si="16"/>
        <v>0</v>
      </c>
    </row>
    <row r="94" spans="1:15" ht="25.5">
      <c r="A94" s="111">
        <f t="shared" si="4"/>
        <v>59</v>
      </c>
      <c r="B94" s="112">
        <v>743200</v>
      </c>
      <c r="C94" s="113" t="s">
        <v>206</v>
      </c>
      <c r="D94" s="184"/>
      <c r="E94" s="183"/>
      <c r="F94" s="184"/>
      <c r="G94" s="183"/>
      <c r="H94" s="182"/>
      <c r="I94" s="181"/>
      <c r="J94" s="184"/>
      <c r="K94" s="183"/>
      <c r="L94" s="184"/>
      <c r="M94" s="183"/>
      <c r="N94" s="145">
        <f t="shared" si="16"/>
        <v>0</v>
      </c>
      <c r="O94" s="130">
        <f t="shared" si="16"/>
        <v>0</v>
      </c>
    </row>
    <row r="95" spans="1:15" ht="25.5">
      <c r="A95" s="111">
        <f t="shared" si="4"/>
        <v>60</v>
      </c>
      <c r="B95" s="112">
        <v>743300</v>
      </c>
      <c r="C95" s="113" t="s">
        <v>207</v>
      </c>
      <c r="D95" s="184"/>
      <c r="E95" s="183"/>
      <c r="F95" s="184"/>
      <c r="G95" s="183"/>
      <c r="H95" s="182"/>
      <c r="I95" s="181"/>
      <c r="J95" s="184"/>
      <c r="K95" s="183"/>
      <c r="L95" s="184"/>
      <c r="M95" s="183"/>
      <c r="N95" s="145">
        <f t="shared" si="16"/>
        <v>0</v>
      </c>
      <c r="O95" s="130">
        <f t="shared" si="16"/>
        <v>0</v>
      </c>
    </row>
    <row r="96" spans="1:15" ht="15">
      <c r="A96" s="111">
        <f t="shared" si="4"/>
        <v>61</v>
      </c>
      <c r="B96" s="112">
        <v>743400</v>
      </c>
      <c r="C96" s="113" t="s">
        <v>380</v>
      </c>
      <c r="D96" s="184"/>
      <c r="E96" s="183"/>
      <c r="F96" s="184"/>
      <c r="G96" s="183"/>
      <c r="H96" s="182"/>
      <c r="I96" s="181"/>
      <c r="J96" s="184"/>
      <c r="K96" s="183"/>
      <c r="L96" s="184"/>
      <c r="M96" s="183"/>
      <c r="N96" s="145">
        <f t="shared" si="16"/>
        <v>0</v>
      </c>
      <c r="O96" s="130">
        <f t="shared" si="16"/>
        <v>0</v>
      </c>
    </row>
    <row r="97" spans="1:15" ht="25.5">
      <c r="A97" s="111">
        <f t="shared" si="4"/>
        <v>62</v>
      </c>
      <c r="B97" s="112">
        <v>743500</v>
      </c>
      <c r="C97" s="113" t="s">
        <v>381</v>
      </c>
      <c r="D97" s="184"/>
      <c r="E97" s="183"/>
      <c r="F97" s="184"/>
      <c r="G97" s="183"/>
      <c r="H97" s="182"/>
      <c r="I97" s="181"/>
      <c r="J97" s="184"/>
      <c r="K97" s="183"/>
      <c r="L97" s="184"/>
      <c r="M97" s="183"/>
      <c r="N97" s="145">
        <f t="shared" si="16"/>
        <v>0</v>
      </c>
      <c r="O97" s="130">
        <f t="shared" si="16"/>
        <v>0</v>
      </c>
    </row>
    <row r="98" spans="1:15" ht="38.25">
      <c r="A98" s="111">
        <f t="shared" si="4"/>
        <v>63</v>
      </c>
      <c r="B98" s="112">
        <v>743900</v>
      </c>
      <c r="C98" s="113" t="s">
        <v>208</v>
      </c>
      <c r="D98" s="184"/>
      <c r="E98" s="183"/>
      <c r="F98" s="184"/>
      <c r="G98" s="183"/>
      <c r="H98" s="182"/>
      <c r="I98" s="181"/>
      <c r="J98" s="184"/>
      <c r="K98" s="183"/>
      <c r="L98" s="184"/>
      <c r="M98" s="183"/>
      <c r="N98" s="145">
        <f t="shared" si="16"/>
        <v>0</v>
      </c>
      <c r="O98" s="130">
        <f t="shared" si="16"/>
        <v>0</v>
      </c>
    </row>
    <row r="99" spans="1:15" ht="38.25">
      <c r="A99" s="108">
        <f t="shared" si="4"/>
        <v>64</v>
      </c>
      <c r="B99" s="109">
        <v>744000</v>
      </c>
      <c r="C99" s="110" t="s">
        <v>134</v>
      </c>
      <c r="D99" s="101">
        <f aca="true" t="shared" si="21" ref="D99:M99">SUM(D100:D101)</f>
        <v>0</v>
      </c>
      <c r="E99" s="92">
        <f t="shared" si="21"/>
        <v>0</v>
      </c>
      <c r="F99" s="101">
        <f t="shared" si="21"/>
        <v>0</v>
      </c>
      <c r="G99" s="92">
        <f t="shared" si="21"/>
        <v>0</v>
      </c>
      <c r="H99" s="91">
        <f t="shared" si="21"/>
        <v>0</v>
      </c>
      <c r="I99" s="92">
        <f t="shared" si="21"/>
        <v>0</v>
      </c>
      <c r="J99" s="101">
        <f t="shared" si="21"/>
        <v>0</v>
      </c>
      <c r="K99" s="92">
        <f t="shared" si="21"/>
        <v>0</v>
      </c>
      <c r="L99" s="101">
        <f t="shared" si="21"/>
        <v>0</v>
      </c>
      <c r="M99" s="92">
        <f t="shared" si="21"/>
        <v>0</v>
      </c>
      <c r="N99" s="101">
        <f t="shared" si="16"/>
        <v>0</v>
      </c>
      <c r="O99" s="92">
        <f t="shared" si="16"/>
        <v>0</v>
      </c>
    </row>
    <row r="100" spans="1:15" ht="25.5">
      <c r="A100" s="111">
        <f t="shared" si="4"/>
        <v>65</v>
      </c>
      <c r="B100" s="112">
        <v>744100</v>
      </c>
      <c r="C100" s="113" t="s">
        <v>209</v>
      </c>
      <c r="D100" s="184"/>
      <c r="E100" s="183"/>
      <c r="F100" s="184"/>
      <c r="G100" s="183"/>
      <c r="H100" s="182"/>
      <c r="I100" s="181"/>
      <c r="J100" s="184"/>
      <c r="K100" s="183"/>
      <c r="L100" s="184"/>
      <c r="M100" s="183"/>
      <c r="N100" s="145">
        <f t="shared" si="16"/>
        <v>0</v>
      </c>
      <c r="O100" s="130">
        <f t="shared" si="16"/>
        <v>0</v>
      </c>
    </row>
    <row r="101" spans="1:15" ht="37.5" customHeight="1">
      <c r="A101" s="111">
        <f t="shared" si="4"/>
        <v>66</v>
      </c>
      <c r="B101" s="112">
        <v>744200</v>
      </c>
      <c r="C101" s="113" t="s">
        <v>210</v>
      </c>
      <c r="D101" s="184"/>
      <c r="E101" s="183"/>
      <c r="F101" s="184"/>
      <c r="G101" s="183"/>
      <c r="H101" s="182"/>
      <c r="I101" s="181"/>
      <c r="J101" s="184"/>
      <c r="K101" s="183"/>
      <c r="L101" s="184"/>
      <c r="M101" s="183"/>
      <c r="N101" s="145">
        <f t="shared" si="16"/>
        <v>0</v>
      </c>
      <c r="O101" s="130">
        <f t="shared" si="16"/>
        <v>0</v>
      </c>
    </row>
    <row r="102" spans="1:15" ht="25.5">
      <c r="A102" s="108">
        <f t="shared" si="4"/>
        <v>67</v>
      </c>
      <c r="B102" s="109">
        <v>745000</v>
      </c>
      <c r="C102" s="110" t="s">
        <v>135</v>
      </c>
      <c r="D102" s="101">
        <f>D103</f>
        <v>0</v>
      </c>
      <c r="E102" s="92">
        <f aca="true" t="shared" si="22" ref="E102:M102">E103</f>
        <v>0</v>
      </c>
      <c r="F102" s="101">
        <f t="shared" si="22"/>
        <v>0</v>
      </c>
      <c r="G102" s="92">
        <f t="shared" si="22"/>
        <v>0</v>
      </c>
      <c r="H102" s="91">
        <f t="shared" si="22"/>
        <v>0</v>
      </c>
      <c r="I102" s="92">
        <f t="shared" si="22"/>
        <v>0</v>
      </c>
      <c r="J102" s="101">
        <f t="shared" si="22"/>
        <v>0</v>
      </c>
      <c r="K102" s="92">
        <f t="shared" si="22"/>
        <v>0</v>
      </c>
      <c r="L102" s="101">
        <f t="shared" si="22"/>
        <v>0</v>
      </c>
      <c r="M102" s="92">
        <f t="shared" si="22"/>
        <v>0</v>
      </c>
      <c r="N102" s="101">
        <f t="shared" si="16"/>
        <v>0</v>
      </c>
      <c r="O102" s="92">
        <f t="shared" si="16"/>
        <v>0</v>
      </c>
    </row>
    <row r="103" spans="1:15" ht="15">
      <c r="A103" s="111">
        <f t="shared" si="4"/>
        <v>68</v>
      </c>
      <c r="B103" s="112">
        <v>745100</v>
      </c>
      <c r="C103" s="113" t="s">
        <v>211</v>
      </c>
      <c r="D103" s="184"/>
      <c r="E103" s="183"/>
      <c r="F103" s="184"/>
      <c r="G103" s="183"/>
      <c r="H103" s="182"/>
      <c r="I103" s="181"/>
      <c r="J103" s="184"/>
      <c r="K103" s="183"/>
      <c r="L103" s="184"/>
      <c r="M103" s="183"/>
      <c r="N103" s="145">
        <f t="shared" si="16"/>
        <v>0</v>
      </c>
      <c r="O103" s="130">
        <f t="shared" si="16"/>
        <v>0</v>
      </c>
    </row>
    <row r="104" spans="1:15" ht="25.5">
      <c r="A104" s="108">
        <f t="shared" si="4"/>
        <v>69</v>
      </c>
      <c r="B104" s="109">
        <v>770000</v>
      </c>
      <c r="C104" s="117" t="s">
        <v>136</v>
      </c>
      <c r="D104" s="101">
        <f aca="true" t="shared" si="23" ref="D104:M104">D105+D107</f>
        <v>0</v>
      </c>
      <c r="E104" s="92">
        <f t="shared" si="23"/>
        <v>0</v>
      </c>
      <c r="F104" s="101">
        <f t="shared" si="23"/>
        <v>0</v>
      </c>
      <c r="G104" s="92">
        <f t="shared" si="23"/>
        <v>0</v>
      </c>
      <c r="H104" s="91">
        <f t="shared" si="23"/>
        <v>0</v>
      </c>
      <c r="I104" s="92">
        <f t="shared" si="23"/>
        <v>0</v>
      </c>
      <c r="J104" s="101">
        <f t="shared" si="23"/>
        <v>0</v>
      </c>
      <c r="K104" s="92">
        <f t="shared" si="23"/>
        <v>0</v>
      </c>
      <c r="L104" s="101">
        <f t="shared" si="23"/>
        <v>0</v>
      </c>
      <c r="M104" s="92">
        <f t="shared" si="23"/>
        <v>0</v>
      </c>
      <c r="N104" s="101">
        <f t="shared" si="16"/>
        <v>0</v>
      </c>
      <c r="O104" s="92">
        <f t="shared" si="16"/>
        <v>0</v>
      </c>
    </row>
    <row r="105" spans="1:15" ht="25.5">
      <c r="A105" s="108">
        <f t="shared" si="4"/>
        <v>70</v>
      </c>
      <c r="B105" s="109">
        <v>771000</v>
      </c>
      <c r="C105" s="117" t="s">
        <v>137</v>
      </c>
      <c r="D105" s="101">
        <f>D106</f>
        <v>0</v>
      </c>
      <c r="E105" s="92">
        <f aca="true" t="shared" si="24" ref="E105:M105">E106</f>
        <v>0</v>
      </c>
      <c r="F105" s="101">
        <f t="shared" si="24"/>
        <v>0</v>
      </c>
      <c r="G105" s="92">
        <f t="shared" si="24"/>
        <v>0</v>
      </c>
      <c r="H105" s="91">
        <f t="shared" si="24"/>
        <v>0</v>
      </c>
      <c r="I105" s="92">
        <f t="shared" si="24"/>
        <v>0</v>
      </c>
      <c r="J105" s="101">
        <f t="shared" si="24"/>
        <v>0</v>
      </c>
      <c r="K105" s="92">
        <f t="shared" si="24"/>
        <v>0</v>
      </c>
      <c r="L105" s="101">
        <f t="shared" si="24"/>
        <v>0</v>
      </c>
      <c r="M105" s="92">
        <f t="shared" si="24"/>
        <v>0</v>
      </c>
      <c r="N105" s="101">
        <f t="shared" si="16"/>
        <v>0</v>
      </c>
      <c r="O105" s="92">
        <f t="shared" si="16"/>
        <v>0</v>
      </c>
    </row>
    <row r="106" spans="1:15" ht="25.5">
      <c r="A106" s="111">
        <f t="shared" si="4"/>
        <v>71</v>
      </c>
      <c r="B106" s="112">
        <v>771100</v>
      </c>
      <c r="C106" s="113" t="s">
        <v>212</v>
      </c>
      <c r="D106" s="184"/>
      <c r="E106" s="183"/>
      <c r="F106" s="184"/>
      <c r="G106" s="183"/>
      <c r="H106" s="182"/>
      <c r="I106" s="181"/>
      <c r="J106" s="184"/>
      <c r="K106" s="183"/>
      <c r="L106" s="184"/>
      <c r="M106" s="183"/>
      <c r="N106" s="145">
        <f t="shared" si="16"/>
        <v>0</v>
      </c>
      <c r="O106" s="130">
        <f t="shared" si="16"/>
        <v>0</v>
      </c>
    </row>
    <row r="107" spans="1:15" ht="38.25">
      <c r="A107" s="108">
        <f t="shared" si="4"/>
        <v>72</v>
      </c>
      <c r="B107" s="109">
        <v>772000</v>
      </c>
      <c r="C107" s="110" t="s">
        <v>138</v>
      </c>
      <c r="D107" s="101">
        <f>D108</f>
        <v>0</v>
      </c>
      <c r="E107" s="92">
        <f aca="true" t="shared" si="25" ref="E107:M107">E108</f>
        <v>0</v>
      </c>
      <c r="F107" s="101">
        <f t="shared" si="25"/>
        <v>0</v>
      </c>
      <c r="G107" s="92">
        <f t="shared" si="25"/>
        <v>0</v>
      </c>
      <c r="H107" s="91">
        <f t="shared" si="25"/>
        <v>0</v>
      </c>
      <c r="I107" s="92">
        <f t="shared" si="25"/>
        <v>0</v>
      </c>
      <c r="J107" s="101">
        <f t="shared" si="25"/>
        <v>0</v>
      </c>
      <c r="K107" s="92">
        <f t="shared" si="25"/>
        <v>0</v>
      </c>
      <c r="L107" s="101">
        <f t="shared" si="25"/>
        <v>0</v>
      </c>
      <c r="M107" s="92">
        <f t="shared" si="25"/>
        <v>0</v>
      </c>
      <c r="N107" s="101">
        <f t="shared" si="16"/>
        <v>0</v>
      </c>
      <c r="O107" s="92">
        <f t="shared" si="16"/>
        <v>0</v>
      </c>
    </row>
    <row r="108" spans="1:15" ht="38.25">
      <c r="A108" s="111">
        <f aca="true" t="shared" si="26" ref="A108:A171">A107+1</f>
        <v>73</v>
      </c>
      <c r="B108" s="112">
        <v>772100</v>
      </c>
      <c r="C108" s="113" t="s">
        <v>213</v>
      </c>
      <c r="D108" s="184"/>
      <c r="E108" s="183"/>
      <c r="F108" s="184"/>
      <c r="G108" s="183"/>
      <c r="H108" s="182"/>
      <c r="I108" s="181"/>
      <c r="J108" s="184"/>
      <c r="K108" s="183"/>
      <c r="L108" s="184"/>
      <c r="M108" s="183"/>
      <c r="N108" s="145">
        <f t="shared" si="16"/>
        <v>0</v>
      </c>
      <c r="O108" s="130">
        <f t="shared" si="16"/>
        <v>0</v>
      </c>
    </row>
    <row r="109" spans="1:15" ht="25.5">
      <c r="A109" s="108">
        <f t="shared" si="26"/>
        <v>74</v>
      </c>
      <c r="B109" s="109">
        <v>780000</v>
      </c>
      <c r="C109" s="110" t="s">
        <v>139</v>
      </c>
      <c r="D109" s="101">
        <f aca="true" t="shared" si="27" ref="D109:M109">D110</f>
        <v>0</v>
      </c>
      <c r="E109" s="92">
        <f t="shared" si="27"/>
        <v>0</v>
      </c>
      <c r="F109" s="101">
        <f t="shared" si="27"/>
        <v>0</v>
      </c>
      <c r="G109" s="92">
        <f t="shared" si="27"/>
        <v>0</v>
      </c>
      <c r="H109" s="91">
        <f t="shared" si="27"/>
        <v>0</v>
      </c>
      <c r="I109" s="92">
        <f t="shared" si="27"/>
        <v>0</v>
      </c>
      <c r="J109" s="101">
        <f t="shared" si="27"/>
        <v>0</v>
      </c>
      <c r="K109" s="92">
        <f t="shared" si="27"/>
        <v>0</v>
      </c>
      <c r="L109" s="101">
        <f t="shared" si="27"/>
        <v>0</v>
      </c>
      <c r="M109" s="92">
        <f t="shared" si="27"/>
        <v>0</v>
      </c>
      <c r="N109" s="101">
        <f t="shared" si="16"/>
        <v>0</v>
      </c>
      <c r="O109" s="92">
        <f t="shared" si="16"/>
        <v>0</v>
      </c>
    </row>
    <row r="110" spans="1:15" ht="38.25">
      <c r="A110" s="108">
        <f t="shared" si="26"/>
        <v>75</v>
      </c>
      <c r="B110" s="109">
        <v>781000</v>
      </c>
      <c r="C110" s="110" t="s">
        <v>140</v>
      </c>
      <c r="D110" s="101">
        <f aca="true" t="shared" si="28" ref="D110:M110">SUM(D111:D112)</f>
        <v>0</v>
      </c>
      <c r="E110" s="92">
        <f t="shared" si="28"/>
        <v>0</v>
      </c>
      <c r="F110" s="101">
        <f t="shared" si="28"/>
        <v>0</v>
      </c>
      <c r="G110" s="92">
        <f t="shared" si="28"/>
        <v>0</v>
      </c>
      <c r="H110" s="91">
        <f t="shared" si="28"/>
        <v>0</v>
      </c>
      <c r="I110" s="92">
        <f t="shared" si="28"/>
        <v>0</v>
      </c>
      <c r="J110" s="101">
        <f t="shared" si="28"/>
        <v>0</v>
      </c>
      <c r="K110" s="92">
        <f t="shared" si="28"/>
        <v>0</v>
      </c>
      <c r="L110" s="101">
        <f t="shared" si="28"/>
        <v>0</v>
      </c>
      <c r="M110" s="92">
        <f t="shared" si="28"/>
        <v>0</v>
      </c>
      <c r="N110" s="101">
        <f t="shared" si="16"/>
        <v>0</v>
      </c>
      <c r="O110" s="92">
        <f t="shared" si="16"/>
        <v>0</v>
      </c>
    </row>
    <row r="111" spans="1:15" ht="29.25" customHeight="1">
      <c r="A111" s="111">
        <f t="shared" si="26"/>
        <v>76</v>
      </c>
      <c r="B111" s="112">
        <v>781100</v>
      </c>
      <c r="C111" s="113" t="s">
        <v>214</v>
      </c>
      <c r="D111" s="184"/>
      <c r="E111" s="183"/>
      <c r="F111" s="184"/>
      <c r="G111" s="183"/>
      <c r="H111" s="182"/>
      <c r="I111" s="181"/>
      <c r="J111" s="184"/>
      <c r="K111" s="183"/>
      <c r="L111" s="184"/>
      <c r="M111" s="183"/>
      <c r="N111" s="145">
        <f>SUM(H111,J111,L111)</f>
        <v>0</v>
      </c>
      <c r="O111" s="212">
        <f>SUM(I111,K111,M111)</f>
        <v>0</v>
      </c>
    </row>
    <row r="112" spans="1:15" ht="25.5">
      <c r="A112" s="111">
        <f t="shared" si="26"/>
        <v>77</v>
      </c>
      <c r="B112" s="112">
        <v>781300</v>
      </c>
      <c r="C112" s="113" t="s">
        <v>283</v>
      </c>
      <c r="D112" s="184"/>
      <c r="E112" s="183"/>
      <c r="F112" s="184"/>
      <c r="G112" s="183"/>
      <c r="H112" s="182"/>
      <c r="I112" s="181"/>
      <c r="J112" s="184"/>
      <c r="K112" s="183"/>
      <c r="L112" s="184"/>
      <c r="M112" s="183"/>
      <c r="N112" s="145">
        <f t="shared" si="16"/>
        <v>0</v>
      </c>
      <c r="O112" s="212">
        <f t="shared" si="16"/>
        <v>0</v>
      </c>
    </row>
    <row r="113" spans="1:15" ht="15">
      <c r="A113" s="108">
        <f t="shared" si="26"/>
        <v>78</v>
      </c>
      <c r="B113" s="109">
        <v>790000</v>
      </c>
      <c r="C113" s="110" t="s">
        <v>141</v>
      </c>
      <c r="D113" s="101">
        <f aca="true" t="shared" si="29" ref="D113:M114">D114</f>
        <v>0</v>
      </c>
      <c r="E113" s="92">
        <f t="shared" si="29"/>
        <v>0</v>
      </c>
      <c r="F113" s="101">
        <f t="shared" si="29"/>
        <v>0</v>
      </c>
      <c r="G113" s="92">
        <f t="shared" si="29"/>
        <v>0</v>
      </c>
      <c r="H113" s="91">
        <f t="shared" si="29"/>
        <v>0</v>
      </c>
      <c r="I113" s="92">
        <f t="shared" si="29"/>
        <v>0</v>
      </c>
      <c r="J113" s="101">
        <f t="shared" si="29"/>
        <v>0</v>
      </c>
      <c r="K113" s="92">
        <f t="shared" si="29"/>
        <v>0</v>
      </c>
      <c r="L113" s="101">
        <f t="shared" si="29"/>
        <v>0</v>
      </c>
      <c r="M113" s="92">
        <f t="shared" si="29"/>
        <v>0</v>
      </c>
      <c r="N113" s="101">
        <f t="shared" si="16"/>
        <v>0</v>
      </c>
      <c r="O113" s="92">
        <f t="shared" si="16"/>
        <v>0</v>
      </c>
    </row>
    <row r="114" spans="1:15" ht="15">
      <c r="A114" s="108">
        <f t="shared" si="26"/>
        <v>79</v>
      </c>
      <c r="B114" s="109">
        <v>791000</v>
      </c>
      <c r="C114" s="110" t="s">
        <v>142</v>
      </c>
      <c r="D114" s="101">
        <f>D115</f>
        <v>0</v>
      </c>
      <c r="E114" s="92">
        <f t="shared" si="29"/>
        <v>0</v>
      </c>
      <c r="F114" s="101">
        <f t="shared" si="29"/>
        <v>0</v>
      </c>
      <c r="G114" s="92">
        <f t="shared" si="29"/>
        <v>0</v>
      </c>
      <c r="H114" s="91">
        <f t="shared" si="29"/>
        <v>0</v>
      </c>
      <c r="I114" s="92">
        <f t="shared" si="29"/>
        <v>0</v>
      </c>
      <c r="J114" s="101">
        <f t="shared" si="29"/>
        <v>0</v>
      </c>
      <c r="K114" s="92">
        <f t="shared" si="29"/>
        <v>0</v>
      </c>
      <c r="L114" s="101">
        <f t="shared" si="29"/>
        <v>0</v>
      </c>
      <c r="M114" s="92">
        <f t="shared" si="29"/>
        <v>0</v>
      </c>
      <c r="N114" s="101">
        <f t="shared" si="16"/>
        <v>0</v>
      </c>
      <c r="O114" s="92">
        <f t="shared" si="16"/>
        <v>0</v>
      </c>
    </row>
    <row r="115" spans="1:15" ht="28.5" customHeight="1">
      <c r="A115" s="111">
        <f t="shared" si="26"/>
        <v>80</v>
      </c>
      <c r="B115" s="112">
        <v>791100</v>
      </c>
      <c r="C115" s="113" t="s">
        <v>507</v>
      </c>
      <c r="D115" s="184"/>
      <c r="E115" s="183"/>
      <c r="F115" s="184"/>
      <c r="G115" s="183"/>
      <c r="H115" s="182"/>
      <c r="I115" s="181"/>
      <c r="J115" s="184"/>
      <c r="K115" s="183"/>
      <c r="L115" s="184"/>
      <c r="M115" s="183"/>
      <c r="N115" s="145">
        <f t="shared" si="16"/>
        <v>0</v>
      </c>
      <c r="O115" s="212">
        <f t="shared" si="16"/>
        <v>0</v>
      </c>
    </row>
    <row r="116" spans="1:15" ht="38.25">
      <c r="A116" s="119">
        <f t="shared" si="26"/>
        <v>81</v>
      </c>
      <c r="B116" s="120">
        <v>800000</v>
      </c>
      <c r="C116" s="121" t="s">
        <v>143</v>
      </c>
      <c r="D116" s="122">
        <f>D117+D124+D131+D134</f>
        <v>0</v>
      </c>
      <c r="E116" s="123">
        <f aca="true" t="shared" si="30" ref="E116:M116">E117+E124+E131+E134</f>
        <v>0</v>
      </c>
      <c r="F116" s="122">
        <f t="shared" si="30"/>
        <v>0</v>
      </c>
      <c r="G116" s="123">
        <f t="shared" si="30"/>
        <v>0</v>
      </c>
      <c r="H116" s="86">
        <f t="shared" si="30"/>
        <v>0</v>
      </c>
      <c r="I116" s="123">
        <f t="shared" si="30"/>
        <v>0</v>
      </c>
      <c r="J116" s="122">
        <f t="shared" si="30"/>
        <v>0</v>
      </c>
      <c r="K116" s="123">
        <f t="shared" si="30"/>
        <v>0</v>
      </c>
      <c r="L116" s="122">
        <f t="shared" si="30"/>
        <v>0</v>
      </c>
      <c r="M116" s="123">
        <f t="shared" si="30"/>
        <v>0</v>
      </c>
      <c r="N116" s="122">
        <f t="shared" si="16"/>
        <v>0</v>
      </c>
      <c r="O116" s="123">
        <f t="shared" si="16"/>
        <v>0</v>
      </c>
    </row>
    <row r="117" spans="1:15" ht="38.25">
      <c r="A117" s="108">
        <f t="shared" si="26"/>
        <v>82</v>
      </c>
      <c r="B117" s="109">
        <v>810000</v>
      </c>
      <c r="C117" s="110" t="s">
        <v>144</v>
      </c>
      <c r="D117" s="101">
        <f>D118+D120+D122</f>
        <v>0</v>
      </c>
      <c r="E117" s="92">
        <f aca="true" t="shared" si="31" ref="E117:M117">E118+E120+E122</f>
        <v>0</v>
      </c>
      <c r="F117" s="101">
        <f t="shared" si="31"/>
        <v>0</v>
      </c>
      <c r="G117" s="92">
        <f t="shared" si="31"/>
        <v>0</v>
      </c>
      <c r="H117" s="91">
        <f t="shared" si="31"/>
        <v>0</v>
      </c>
      <c r="I117" s="92">
        <f t="shared" si="31"/>
        <v>0</v>
      </c>
      <c r="J117" s="101">
        <f t="shared" si="31"/>
        <v>0</v>
      </c>
      <c r="K117" s="92">
        <f t="shared" si="31"/>
        <v>0</v>
      </c>
      <c r="L117" s="101">
        <f t="shared" si="31"/>
        <v>0</v>
      </c>
      <c r="M117" s="92">
        <f t="shared" si="31"/>
        <v>0</v>
      </c>
      <c r="N117" s="101">
        <f t="shared" si="16"/>
        <v>0</v>
      </c>
      <c r="O117" s="92">
        <f t="shared" si="16"/>
        <v>0</v>
      </c>
    </row>
    <row r="118" spans="1:15" ht="25.5">
      <c r="A118" s="108">
        <f t="shared" si="26"/>
        <v>83</v>
      </c>
      <c r="B118" s="109">
        <v>811000</v>
      </c>
      <c r="C118" s="110" t="s">
        <v>145</v>
      </c>
      <c r="D118" s="101">
        <f>D119</f>
        <v>0</v>
      </c>
      <c r="E118" s="92">
        <f aca="true" t="shared" si="32" ref="E118:M118">E119</f>
        <v>0</v>
      </c>
      <c r="F118" s="101">
        <f t="shared" si="32"/>
        <v>0</v>
      </c>
      <c r="G118" s="92">
        <f t="shared" si="32"/>
        <v>0</v>
      </c>
      <c r="H118" s="91">
        <f t="shared" si="32"/>
        <v>0</v>
      </c>
      <c r="I118" s="92">
        <f t="shared" si="32"/>
        <v>0</v>
      </c>
      <c r="J118" s="101">
        <f t="shared" si="32"/>
        <v>0</v>
      </c>
      <c r="K118" s="92">
        <f t="shared" si="32"/>
        <v>0</v>
      </c>
      <c r="L118" s="101">
        <f t="shared" si="32"/>
        <v>0</v>
      </c>
      <c r="M118" s="92">
        <f t="shared" si="32"/>
        <v>0</v>
      </c>
      <c r="N118" s="101">
        <f t="shared" si="16"/>
        <v>0</v>
      </c>
      <c r="O118" s="92">
        <f t="shared" si="16"/>
        <v>0</v>
      </c>
    </row>
    <row r="119" spans="1:15" ht="25.5">
      <c r="A119" s="111">
        <f t="shared" si="26"/>
        <v>84</v>
      </c>
      <c r="B119" s="112">
        <v>811100</v>
      </c>
      <c r="C119" s="113" t="s">
        <v>215</v>
      </c>
      <c r="D119" s="184"/>
      <c r="E119" s="183"/>
      <c r="F119" s="184"/>
      <c r="G119" s="183"/>
      <c r="H119" s="182"/>
      <c r="I119" s="181"/>
      <c r="J119" s="184"/>
      <c r="K119" s="183"/>
      <c r="L119" s="184"/>
      <c r="M119" s="183"/>
      <c r="N119" s="145">
        <f t="shared" si="16"/>
        <v>0</v>
      </c>
      <c r="O119" s="130">
        <f t="shared" si="16"/>
        <v>0</v>
      </c>
    </row>
    <row r="120" spans="1:15" ht="25.5">
      <c r="A120" s="108">
        <f t="shared" si="26"/>
        <v>85</v>
      </c>
      <c r="B120" s="109">
        <v>812000</v>
      </c>
      <c r="C120" s="110" t="s">
        <v>146</v>
      </c>
      <c r="D120" s="101">
        <f aca="true" t="shared" si="33" ref="D120:M120">D121</f>
        <v>0</v>
      </c>
      <c r="E120" s="92">
        <f t="shared" si="33"/>
        <v>0</v>
      </c>
      <c r="F120" s="101">
        <f t="shared" si="33"/>
        <v>0</v>
      </c>
      <c r="G120" s="92">
        <f t="shared" si="33"/>
        <v>0</v>
      </c>
      <c r="H120" s="91">
        <f t="shared" si="33"/>
        <v>0</v>
      </c>
      <c r="I120" s="92">
        <f t="shared" si="33"/>
        <v>0</v>
      </c>
      <c r="J120" s="101">
        <f t="shared" si="33"/>
        <v>0</v>
      </c>
      <c r="K120" s="92">
        <f t="shared" si="33"/>
        <v>0</v>
      </c>
      <c r="L120" s="101">
        <f t="shared" si="33"/>
        <v>0</v>
      </c>
      <c r="M120" s="92">
        <f t="shared" si="33"/>
        <v>0</v>
      </c>
      <c r="N120" s="101">
        <f t="shared" si="16"/>
        <v>0</v>
      </c>
      <c r="O120" s="92">
        <f t="shared" si="16"/>
        <v>0</v>
      </c>
    </row>
    <row r="121" spans="1:15" ht="25.5">
      <c r="A121" s="111">
        <f t="shared" si="26"/>
        <v>86</v>
      </c>
      <c r="B121" s="112">
        <v>812100</v>
      </c>
      <c r="C121" s="113" t="s">
        <v>216</v>
      </c>
      <c r="D121" s="184"/>
      <c r="E121" s="183"/>
      <c r="F121" s="184"/>
      <c r="G121" s="183"/>
      <c r="H121" s="182"/>
      <c r="I121" s="181"/>
      <c r="J121" s="184"/>
      <c r="K121" s="183"/>
      <c r="L121" s="184"/>
      <c r="M121" s="183"/>
      <c r="N121" s="145">
        <f t="shared" si="16"/>
        <v>0</v>
      </c>
      <c r="O121" s="130">
        <f t="shared" si="16"/>
        <v>0</v>
      </c>
    </row>
    <row r="122" spans="1:15" ht="25.5">
      <c r="A122" s="108">
        <f t="shared" si="26"/>
        <v>87</v>
      </c>
      <c r="B122" s="109">
        <v>813000</v>
      </c>
      <c r="C122" s="110" t="s">
        <v>147</v>
      </c>
      <c r="D122" s="101">
        <f aca="true" t="shared" si="34" ref="D122:M122">D123</f>
        <v>0</v>
      </c>
      <c r="E122" s="92">
        <f t="shared" si="34"/>
        <v>0</v>
      </c>
      <c r="F122" s="101">
        <f t="shared" si="34"/>
        <v>0</v>
      </c>
      <c r="G122" s="92">
        <f t="shared" si="34"/>
        <v>0</v>
      </c>
      <c r="H122" s="91">
        <f t="shared" si="34"/>
        <v>0</v>
      </c>
      <c r="I122" s="92">
        <f t="shared" si="34"/>
        <v>0</v>
      </c>
      <c r="J122" s="101">
        <f t="shared" si="34"/>
        <v>0</v>
      </c>
      <c r="K122" s="92">
        <f t="shared" si="34"/>
        <v>0</v>
      </c>
      <c r="L122" s="101">
        <f t="shared" si="34"/>
        <v>0</v>
      </c>
      <c r="M122" s="92">
        <f t="shared" si="34"/>
        <v>0</v>
      </c>
      <c r="N122" s="101">
        <f t="shared" si="16"/>
        <v>0</v>
      </c>
      <c r="O122" s="92">
        <f t="shared" si="16"/>
        <v>0</v>
      </c>
    </row>
    <row r="123" spans="1:15" ht="25.5">
      <c r="A123" s="111">
        <f t="shared" si="26"/>
        <v>88</v>
      </c>
      <c r="B123" s="112">
        <v>813100</v>
      </c>
      <c r="C123" s="113" t="s">
        <v>217</v>
      </c>
      <c r="D123" s="184"/>
      <c r="E123" s="183"/>
      <c r="F123" s="184"/>
      <c r="G123" s="183"/>
      <c r="H123" s="182"/>
      <c r="I123" s="181"/>
      <c r="J123" s="184"/>
      <c r="K123" s="183"/>
      <c r="L123" s="184"/>
      <c r="M123" s="183"/>
      <c r="N123" s="145">
        <f t="shared" si="16"/>
        <v>0</v>
      </c>
      <c r="O123" s="130">
        <f t="shared" si="16"/>
        <v>0</v>
      </c>
    </row>
    <row r="124" spans="1:15" ht="25.5">
      <c r="A124" s="108">
        <f t="shared" si="26"/>
        <v>89</v>
      </c>
      <c r="B124" s="109">
        <v>820000</v>
      </c>
      <c r="C124" s="110" t="s">
        <v>148</v>
      </c>
      <c r="D124" s="101">
        <f aca="true" t="shared" si="35" ref="D124:M124">D125+D127+D129</f>
        <v>0</v>
      </c>
      <c r="E124" s="92">
        <f t="shared" si="35"/>
        <v>0</v>
      </c>
      <c r="F124" s="101">
        <f t="shared" si="35"/>
        <v>0</v>
      </c>
      <c r="G124" s="92">
        <f t="shared" si="35"/>
        <v>0</v>
      </c>
      <c r="H124" s="91">
        <f t="shared" si="35"/>
        <v>0</v>
      </c>
      <c r="I124" s="92">
        <f t="shared" si="35"/>
        <v>0</v>
      </c>
      <c r="J124" s="101">
        <f t="shared" si="35"/>
        <v>0</v>
      </c>
      <c r="K124" s="92">
        <f t="shared" si="35"/>
        <v>0</v>
      </c>
      <c r="L124" s="101">
        <f t="shared" si="35"/>
        <v>0</v>
      </c>
      <c r="M124" s="92">
        <f t="shared" si="35"/>
        <v>0</v>
      </c>
      <c r="N124" s="101">
        <f t="shared" si="16"/>
        <v>0</v>
      </c>
      <c r="O124" s="92">
        <f t="shared" si="16"/>
        <v>0</v>
      </c>
    </row>
    <row r="125" spans="1:15" ht="25.5">
      <c r="A125" s="108">
        <f t="shared" si="26"/>
        <v>90</v>
      </c>
      <c r="B125" s="109">
        <v>821000</v>
      </c>
      <c r="C125" s="110" t="s">
        <v>149</v>
      </c>
      <c r="D125" s="101">
        <f aca="true" t="shared" si="36" ref="D125:M125">D126</f>
        <v>0</v>
      </c>
      <c r="E125" s="92">
        <f t="shared" si="36"/>
        <v>0</v>
      </c>
      <c r="F125" s="101">
        <f t="shared" si="36"/>
        <v>0</v>
      </c>
      <c r="G125" s="92">
        <f t="shared" si="36"/>
        <v>0</v>
      </c>
      <c r="H125" s="91">
        <f t="shared" si="36"/>
        <v>0</v>
      </c>
      <c r="I125" s="92">
        <f t="shared" si="36"/>
        <v>0</v>
      </c>
      <c r="J125" s="101">
        <f t="shared" si="36"/>
        <v>0</v>
      </c>
      <c r="K125" s="92">
        <f t="shared" si="36"/>
        <v>0</v>
      </c>
      <c r="L125" s="101">
        <f t="shared" si="36"/>
        <v>0</v>
      </c>
      <c r="M125" s="92">
        <f t="shared" si="36"/>
        <v>0</v>
      </c>
      <c r="N125" s="101">
        <f t="shared" si="16"/>
        <v>0</v>
      </c>
      <c r="O125" s="92">
        <f t="shared" si="16"/>
        <v>0</v>
      </c>
    </row>
    <row r="126" spans="1:15" ht="25.5">
      <c r="A126" s="111">
        <f t="shared" si="26"/>
        <v>91</v>
      </c>
      <c r="B126" s="112">
        <v>821100</v>
      </c>
      <c r="C126" s="113" t="s">
        <v>218</v>
      </c>
      <c r="D126" s="184"/>
      <c r="E126" s="183"/>
      <c r="F126" s="184"/>
      <c r="G126" s="183"/>
      <c r="H126" s="182"/>
      <c r="I126" s="181"/>
      <c r="J126" s="184"/>
      <c r="K126" s="183"/>
      <c r="L126" s="184"/>
      <c r="M126" s="183"/>
      <c r="N126" s="145">
        <f t="shared" si="16"/>
        <v>0</v>
      </c>
      <c r="O126" s="130">
        <f t="shared" si="16"/>
        <v>0</v>
      </c>
    </row>
    <row r="127" spans="1:15" ht="25.5">
      <c r="A127" s="108">
        <f t="shared" si="26"/>
        <v>92</v>
      </c>
      <c r="B127" s="109">
        <v>822000</v>
      </c>
      <c r="C127" s="110" t="s">
        <v>150</v>
      </c>
      <c r="D127" s="124">
        <f aca="true" t="shared" si="37" ref="D127:M127">D128</f>
        <v>0</v>
      </c>
      <c r="E127" s="125">
        <f t="shared" si="37"/>
        <v>0</v>
      </c>
      <c r="F127" s="124">
        <f t="shared" si="37"/>
        <v>0</v>
      </c>
      <c r="G127" s="125">
        <f t="shared" si="37"/>
        <v>0</v>
      </c>
      <c r="H127" s="126">
        <f t="shared" si="37"/>
        <v>0</v>
      </c>
      <c r="I127" s="125">
        <f t="shared" si="37"/>
        <v>0</v>
      </c>
      <c r="J127" s="124">
        <f t="shared" si="37"/>
        <v>0</v>
      </c>
      <c r="K127" s="125">
        <f t="shared" si="37"/>
        <v>0</v>
      </c>
      <c r="L127" s="124">
        <f t="shared" si="37"/>
        <v>0</v>
      </c>
      <c r="M127" s="125">
        <f t="shared" si="37"/>
        <v>0</v>
      </c>
      <c r="N127" s="124">
        <f t="shared" si="16"/>
        <v>0</v>
      </c>
      <c r="O127" s="125">
        <f t="shared" si="16"/>
        <v>0</v>
      </c>
    </row>
    <row r="128" spans="1:15" ht="25.5">
      <c r="A128" s="111">
        <f t="shared" si="26"/>
        <v>93</v>
      </c>
      <c r="B128" s="112">
        <v>822100</v>
      </c>
      <c r="C128" s="113" t="s">
        <v>219</v>
      </c>
      <c r="D128" s="184"/>
      <c r="E128" s="183"/>
      <c r="F128" s="184"/>
      <c r="G128" s="183"/>
      <c r="H128" s="182"/>
      <c r="I128" s="181"/>
      <c r="J128" s="184"/>
      <c r="K128" s="183"/>
      <c r="L128" s="184"/>
      <c r="M128" s="183"/>
      <c r="N128" s="145">
        <f t="shared" si="16"/>
        <v>0</v>
      </c>
      <c r="O128" s="130">
        <f t="shared" si="16"/>
        <v>0</v>
      </c>
    </row>
    <row r="129" spans="1:15" ht="25.5">
      <c r="A129" s="108">
        <f t="shared" si="26"/>
        <v>94</v>
      </c>
      <c r="B129" s="109">
        <v>823000</v>
      </c>
      <c r="C129" s="110" t="s">
        <v>152</v>
      </c>
      <c r="D129" s="101">
        <f aca="true" t="shared" si="38" ref="D129:M129">D130</f>
        <v>0</v>
      </c>
      <c r="E129" s="92">
        <f t="shared" si="38"/>
        <v>0</v>
      </c>
      <c r="F129" s="101">
        <f t="shared" si="38"/>
        <v>0</v>
      </c>
      <c r="G129" s="92">
        <f t="shared" si="38"/>
        <v>0</v>
      </c>
      <c r="H129" s="91">
        <f t="shared" si="38"/>
        <v>0</v>
      </c>
      <c r="I129" s="92">
        <f t="shared" si="38"/>
        <v>0</v>
      </c>
      <c r="J129" s="101">
        <f t="shared" si="38"/>
        <v>0</v>
      </c>
      <c r="K129" s="92">
        <f t="shared" si="38"/>
        <v>0</v>
      </c>
      <c r="L129" s="101">
        <f t="shared" si="38"/>
        <v>0</v>
      </c>
      <c r="M129" s="92">
        <f t="shared" si="38"/>
        <v>0</v>
      </c>
      <c r="N129" s="101">
        <f t="shared" si="16"/>
        <v>0</v>
      </c>
      <c r="O129" s="92">
        <f t="shared" si="16"/>
        <v>0</v>
      </c>
    </row>
    <row r="130" spans="1:15" ht="25.5">
      <c r="A130" s="111">
        <f t="shared" si="26"/>
        <v>95</v>
      </c>
      <c r="B130" s="112">
        <v>823100</v>
      </c>
      <c r="C130" s="113" t="s">
        <v>220</v>
      </c>
      <c r="D130" s="184"/>
      <c r="E130" s="183"/>
      <c r="F130" s="184"/>
      <c r="G130" s="183"/>
      <c r="H130" s="182"/>
      <c r="I130" s="181"/>
      <c r="J130" s="184"/>
      <c r="K130" s="183"/>
      <c r="L130" s="184"/>
      <c r="M130" s="183"/>
      <c r="N130" s="145">
        <f t="shared" si="16"/>
        <v>0</v>
      </c>
      <c r="O130" s="130">
        <f t="shared" si="16"/>
        <v>0</v>
      </c>
    </row>
    <row r="131" spans="1:15" ht="25.5">
      <c r="A131" s="108">
        <f t="shared" si="26"/>
        <v>96</v>
      </c>
      <c r="B131" s="109">
        <v>830000</v>
      </c>
      <c r="C131" s="110" t="s">
        <v>151</v>
      </c>
      <c r="D131" s="101">
        <f aca="true" t="shared" si="39" ref="D131:M132">D132</f>
        <v>0</v>
      </c>
      <c r="E131" s="92">
        <f t="shared" si="39"/>
        <v>0</v>
      </c>
      <c r="F131" s="101">
        <f t="shared" si="39"/>
        <v>0</v>
      </c>
      <c r="G131" s="92">
        <f t="shared" si="39"/>
        <v>0</v>
      </c>
      <c r="H131" s="91">
        <f t="shared" si="39"/>
        <v>0</v>
      </c>
      <c r="I131" s="92">
        <f t="shared" si="39"/>
        <v>0</v>
      </c>
      <c r="J131" s="101">
        <f t="shared" si="39"/>
        <v>0</v>
      </c>
      <c r="K131" s="92">
        <f t="shared" si="39"/>
        <v>0</v>
      </c>
      <c r="L131" s="101">
        <f t="shared" si="39"/>
        <v>0</v>
      </c>
      <c r="M131" s="92">
        <f t="shared" si="39"/>
        <v>0</v>
      </c>
      <c r="N131" s="101">
        <f t="shared" si="16"/>
        <v>0</v>
      </c>
      <c r="O131" s="92">
        <f t="shared" si="16"/>
        <v>0</v>
      </c>
    </row>
    <row r="132" spans="1:15" ht="25.5">
      <c r="A132" s="108">
        <f t="shared" si="26"/>
        <v>97</v>
      </c>
      <c r="B132" s="109">
        <v>831000</v>
      </c>
      <c r="C132" s="110" t="s">
        <v>153</v>
      </c>
      <c r="D132" s="101">
        <f t="shared" si="39"/>
        <v>0</v>
      </c>
      <c r="E132" s="92">
        <f t="shared" si="39"/>
        <v>0</v>
      </c>
      <c r="F132" s="101">
        <f t="shared" si="39"/>
        <v>0</v>
      </c>
      <c r="G132" s="92">
        <f t="shared" si="39"/>
        <v>0</v>
      </c>
      <c r="H132" s="91">
        <f t="shared" si="39"/>
        <v>0</v>
      </c>
      <c r="I132" s="92">
        <f t="shared" si="39"/>
        <v>0</v>
      </c>
      <c r="J132" s="101">
        <f t="shared" si="39"/>
        <v>0</v>
      </c>
      <c r="K132" s="92">
        <f t="shared" si="39"/>
        <v>0</v>
      </c>
      <c r="L132" s="101">
        <f t="shared" si="39"/>
        <v>0</v>
      </c>
      <c r="M132" s="92">
        <f t="shared" si="39"/>
        <v>0</v>
      </c>
      <c r="N132" s="101">
        <f t="shared" si="16"/>
        <v>0</v>
      </c>
      <c r="O132" s="92">
        <f t="shared" si="16"/>
        <v>0</v>
      </c>
    </row>
    <row r="133" spans="1:15" ht="25.5">
      <c r="A133" s="111">
        <f t="shared" si="26"/>
        <v>98</v>
      </c>
      <c r="B133" s="112">
        <v>831100</v>
      </c>
      <c r="C133" s="113" t="s">
        <v>227</v>
      </c>
      <c r="D133" s="184"/>
      <c r="E133" s="183"/>
      <c r="F133" s="184"/>
      <c r="G133" s="183"/>
      <c r="H133" s="182"/>
      <c r="I133" s="181"/>
      <c r="J133" s="184"/>
      <c r="K133" s="183"/>
      <c r="L133" s="184"/>
      <c r="M133" s="183"/>
      <c r="N133" s="145">
        <f t="shared" si="16"/>
        <v>0</v>
      </c>
      <c r="O133" s="130">
        <f t="shared" si="16"/>
        <v>0</v>
      </c>
    </row>
    <row r="134" spans="1:15" ht="38.25">
      <c r="A134" s="108">
        <f t="shared" si="26"/>
        <v>99</v>
      </c>
      <c r="B134" s="109">
        <v>840000</v>
      </c>
      <c r="C134" s="110" t="s">
        <v>154</v>
      </c>
      <c r="D134" s="101">
        <f aca="true" t="shared" si="40" ref="D134:M134">D135+D137+D139</f>
        <v>0</v>
      </c>
      <c r="E134" s="92">
        <f t="shared" si="40"/>
        <v>0</v>
      </c>
      <c r="F134" s="101">
        <f t="shared" si="40"/>
        <v>0</v>
      </c>
      <c r="G134" s="92">
        <f t="shared" si="40"/>
        <v>0</v>
      </c>
      <c r="H134" s="91">
        <f t="shared" si="40"/>
        <v>0</v>
      </c>
      <c r="I134" s="92">
        <f t="shared" si="40"/>
        <v>0</v>
      </c>
      <c r="J134" s="101">
        <f t="shared" si="40"/>
        <v>0</v>
      </c>
      <c r="K134" s="92">
        <f t="shared" si="40"/>
        <v>0</v>
      </c>
      <c r="L134" s="101">
        <f t="shared" si="40"/>
        <v>0</v>
      </c>
      <c r="M134" s="92">
        <f t="shared" si="40"/>
        <v>0</v>
      </c>
      <c r="N134" s="101">
        <f t="shared" si="16"/>
        <v>0</v>
      </c>
      <c r="O134" s="92">
        <f t="shared" si="16"/>
        <v>0</v>
      </c>
    </row>
    <row r="135" spans="1:15" ht="25.5">
      <c r="A135" s="108">
        <f t="shared" si="26"/>
        <v>100</v>
      </c>
      <c r="B135" s="109">
        <v>841000</v>
      </c>
      <c r="C135" s="110" t="s">
        <v>155</v>
      </c>
      <c r="D135" s="101">
        <f aca="true" t="shared" si="41" ref="D135:M135">D136</f>
        <v>0</v>
      </c>
      <c r="E135" s="92">
        <f t="shared" si="41"/>
        <v>0</v>
      </c>
      <c r="F135" s="101">
        <f t="shared" si="41"/>
        <v>0</v>
      </c>
      <c r="G135" s="92">
        <f t="shared" si="41"/>
        <v>0</v>
      </c>
      <c r="H135" s="91">
        <f t="shared" si="41"/>
        <v>0</v>
      </c>
      <c r="I135" s="92">
        <f t="shared" si="41"/>
        <v>0</v>
      </c>
      <c r="J135" s="101">
        <f t="shared" si="41"/>
        <v>0</v>
      </c>
      <c r="K135" s="92">
        <f t="shared" si="41"/>
        <v>0</v>
      </c>
      <c r="L135" s="101">
        <f t="shared" si="41"/>
        <v>0</v>
      </c>
      <c r="M135" s="92">
        <f t="shared" si="41"/>
        <v>0</v>
      </c>
      <c r="N135" s="101">
        <f t="shared" si="16"/>
        <v>0</v>
      </c>
      <c r="O135" s="92">
        <f t="shared" si="16"/>
        <v>0</v>
      </c>
    </row>
    <row r="136" spans="1:15" ht="15">
      <c r="A136" s="111">
        <f t="shared" si="26"/>
        <v>101</v>
      </c>
      <c r="B136" s="112">
        <v>841100</v>
      </c>
      <c r="C136" s="113" t="s">
        <v>228</v>
      </c>
      <c r="D136" s="184"/>
      <c r="E136" s="183"/>
      <c r="F136" s="184"/>
      <c r="G136" s="183"/>
      <c r="H136" s="182"/>
      <c r="I136" s="181"/>
      <c r="J136" s="184"/>
      <c r="K136" s="183"/>
      <c r="L136" s="184"/>
      <c r="M136" s="183"/>
      <c r="N136" s="145">
        <f t="shared" si="16"/>
        <v>0</v>
      </c>
      <c r="O136" s="130">
        <f t="shared" si="16"/>
        <v>0</v>
      </c>
    </row>
    <row r="137" spans="1:15" ht="25.5">
      <c r="A137" s="108">
        <f t="shared" si="26"/>
        <v>102</v>
      </c>
      <c r="B137" s="109">
        <v>842000</v>
      </c>
      <c r="C137" s="110" t="s">
        <v>156</v>
      </c>
      <c r="D137" s="101">
        <f aca="true" t="shared" si="42" ref="D137:M137">D138</f>
        <v>0</v>
      </c>
      <c r="E137" s="92">
        <f t="shared" si="42"/>
        <v>0</v>
      </c>
      <c r="F137" s="101">
        <f t="shared" si="42"/>
        <v>0</v>
      </c>
      <c r="G137" s="92">
        <f t="shared" si="42"/>
        <v>0</v>
      </c>
      <c r="H137" s="91">
        <f t="shared" si="42"/>
        <v>0</v>
      </c>
      <c r="I137" s="92">
        <f t="shared" si="42"/>
        <v>0</v>
      </c>
      <c r="J137" s="101">
        <f t="shared" si="42"/>
        <v>0</v>
      </c>
      <c r="K137" s="92">
        <f t="shared" si="42"/>
        <v>0</v>
      </c>
      <c r="L137" s="101">
        <f t="shared" si="42"/>
        <v>0</v>
      </c>
      <c r="M137" s="92">
        <f t="shared" si="42"/>
        <v>0</v>
      </c>
      <c r="N137" s="101">
        <f t="shared" si="16"/>
        <v>0</v>
      </c>
      <c r="O137" s="92">
        <f t="shared" si="16"/>
        <v>0</v>
      </c>
    </row>
    <row r="138" spans="1:15" ht="25.5">
      <c r="A138" s="111">
        <f t="shared" si="26"/>
        <v>103</v>
      </c>
      <c r="B138" s="112">
        <v>842100</v>
      </c>
      <c r="C138" s="113" t="s">
        <v>229</v>
      </c>
      <c r="D138" s="184"/>
      <c r="E138" s="183"/>
      <c r="F138" s="184"/>
      <c r="G138" s="183"/>
      <c r="H138" s="182"/>
      <c r="I138" s="181"/>
      <c r="J138" s="184"/>
      <c r="K138" s="183"/>
      <c r="L138" s="184"/>
      <c r="M138" s="183"/>
      <c r="N138" s="145">
        <f t="shared" si="16"/>
        <v>0</v>
      </c>
      <c r="O138" s="130">
        <f t="shared" si="16"/>
        <v>0</v>
      </c>
    </row>
    <row r="139" spans="1:15" ht="25.5">
      <c r="A139" s="108">
        <f t="shared" si="26"/>
        <v>104</v>
      </c>
      <c r="B139" s="109">
        <v>843000</v>
      </c>
      <c r="C139" s="110" t="s">
        <v>157</v>
      </c>
      <c r="D139" s="101">
        <f aca="true" t="shared" si="43" ref="D139:M139">D140</f>
        <v>0</v>
      </c>
      <c r="E139" s="92">
        <f t="shared" si="43"/>
        <v>0</v>
      </c>
      <c r="F139" s="101">
        <f t="shared" si="43"/>
        <v>0</v>
      </c>
      <c r="G139" s="92">
        <f t="shared" si="43"/>
        <v>0</v>
      </c>
      <c r="H139" s="91">
        <f t="shared" si="43"/>
        <v>0</v>
      </c>
      <c r="I139" s="92">
        <f t="shared" si="43"/>
        <v>0</v>
      </c>
      <c r="J139" s="101">
        <f t="shared" si="43"/>
        <v>0</v>
      </c>
      <c r="K139" s="92">
        <f t="shared" si="43"/>
        <v>0</v>
      </c>
      <c r="L139" s="101">
        <f t="shared" si="43"/>
        <v>0</v>
      </c>
      <c r="M139" s="92">
        <f t="shared" si="43"/>
        <v>0</v>
      </c>
      <c r="N139" s="101">
        <f t="shared" si="16"/>
        <v>0</v>
      </c>
      <c r="O139" s="92">
        <f t="shared" si="16"/>
        <v>0</v>
      </c>
    </row>
    <row r="140" spans="1:15" ht="15">
      <c r="A140" s="111">
        <f t="shared" si="26"/>
        <v>105</v>
      </c>
      <c r="B140" s="112">
        <v>843100</v>
      </c>
      <c r="C140" s="113" t="s">
        <v>230</v>
      </c>
      <c r="D140" s="184"/>
      <c r="E140" s="183"/>
      <c r="F140" s="184"/>
      <c r="G140" s="183"/>
      <c r="H140" s="182"/>
      <c r="I140" s="181"/>
      <c r="J140" s="184"/>
      <c r="K140" s="183"/>
      <c r="L140" s="184"/>
      <c r="M140" s="183"/>
      <c r="N140" s="145">
        <f aca="true" t="shared" si="44" ref="N140:O200">SUM(H140,J140,L140)</f>
        <v>0</v>
      </c>
      <c r="O140" s="130">
        <f t="shared" si="44"/>
        <v>0</v>
      </c>
    </row>
    <row r="141" spans="1:15" ht="38.25">
      <c r="A141" s="119">
        <f t="shared" si="26"/>
        <v>106</v>
      </c>
      <c r="B141" s="120">
        <v>900000</v>
      </c>
      <c r="C141" s="121" t="s">
        <v>158</v>
      </c>
      <c r="D141" s="122">
        <f>D142+D161</f>
        <v>0</v>
      </c>
      <c r="E141" s="123">
        <f aca="true" t="shared" si="45" ref="E141:M141">E142+E161</f>
        <v>0</v>
      </c>
      <c r="F141" s="122">
        <f t="shared" si="45"/>
        <v>0</v>
      </c>
      <c r="G141" s="123">
        <f t="shared" si="45"/>
        <v>0</v>
      </c>
      <c r="H141" s="86">
        <f t="shared" si="45"/>
        <v>0</v>
      </c>
      <c r="I141" s="123">
        <f t="shared" si="45"/>
        <v>0</v>
      </c>
      <c r="J141" s="122">
        <f t="shared" si="45"/>
        <v>0</v>
      </c>
      <c r="K141" s="123">
        <f t="shared" si="45"/>
        <v>0</v>
      </c>
      <c r="L141" s="122">
        <f t="shared" si="45"/>
        <v>0</v>
      </c>
      <c r="M141" s="123">
        <f t="shared" si="45"/>
        <v>0</v>
      </c>
      <c r="N141" s="122">
        <f t="shared" si="44"/>
        <v>0</v>
      </c>
      <c r="O141" s="123">
        <f t="shared" si="44"/>
        <v>0</v>
      </c>
    </row>
    <row r="142" spans="1:15" ht="25.5">
      <c r="A142" s="108">
        <f t="shared" si="26"/>
        <v>107</v>
      </c>
      <c r="B142" s="109">
        <v>910000</v>
      </c>
      <c r="C142" s="110" t="s">
        <v>159</v>
      </c>
      <c r="D142" s="101">
        <f>D143+D153</f>
        <v>0</v>
      </c>
      <c r="E142" s="92">
        <f aca="true" t="shared" si="46" ref="E142:M142">E143+E153</f>
        <v>0</v>
      </c>
      <c r="F142" s="101">
        <f t="shared" si="46"/>
        <v>0</v>
      </c>
      <c r="G142" s="92">
        <f t="shared" si="46"/>
        <v>0</v>
      </c>
      <c r="H142" s="91">
        <f t="shared" si="46"/>
        <v>0</v>
      </c>
      <c r="I142" s="92">
        <f t="shared" si="46"/>
        <v>0</v>
      </c>
      <c r="J142" s="101">
        <f t="shared" si="46"/>
        <v>0</v>
      </c>
      <c r="K142" s="92">
        <f t="shared" si="46"/>
        <v>0</v>
      </c>
      <c r="L142" s="101">
        <f t="shared" si="46"/>
        <v>0</v>
      </c>
      <c r="M142" s="92">
        <f t="shared" si="46"/>
        <v>0</v>
      </c>
      <c r="N142" s="101">
        <f t="shared" si="44"/>
        <v>0</v>
      </c>
      <c r="O142" s="92">
        <f t="shared" si="44"/>
        <v>0</v>
      </c>
    </row>
    <row r="143" spans="1:15" ht="25.5">
      <c r="A143" s="108">
        <f t="shared" si="26"/>
        <v>108</v>
      </c>
      <c r="B143" s="109">
        <v>911000</v>
      </c>
      <c r="C143" s="110" t="s">
        <v>160</v>
      </c>
      <c r="D143" s="101">
        <f aca="true" t="shared" si="47" ref="D143:M143">SUM(D144:D152)</f>
        <v>0</v>
      </c>
      <c r="E143" s="92">
        <f t="shared" si="47"/>
        <v>0</v>
      </c>
      <c r="F143" s="101">
        <f t="shared" si="47"/>
        <v>0</v>
      </c>
      <c r="G143" s="92">
        <f t="shared" si="47"/>
        <v>0</v>
      </c>
      <c r="H143" s="91">
        <f t="shared" si="47"/>
        <v>0</v>
      </c>
      <c r="I143" s="92">
        <f t="shared" si="47"/>
        <v>0</v>
      </c>
      <c r="J143" s="101">
        <f t="shared" si="47"/>
        <v>0</v>
      </c>
      <c r="K143" s="92">
        <f t="shared" si="47"/>
        <v>0</v>
      </c>
      <c r="L143" s="101">
        <f t="shared" si="47"/>
        <v>0</v>
      </c>
      <c r="M143" s="92">
        <f t="shared" si="47"/>
        <v>0</v>
      </c>
      <c r="N143" s="101">
        <f t="shared" si="44"/>
        <v>0</v>
      </c>
      <c r="O143" s="92">
        <f t="shared" si="44"/>
        <v>0</v>
      </c>
    </row>
    <row r="144" spans="1:15" ht="38.25">
      <c r="A144" s="111">
        <f t="shared" si="26"/>
        <v>109</v>
      </c>
      <c r="B144" s="112">
        <v>911100</v>
      </c>
      <c r="C144" s="113" t="s">
        <v>231</v>
      </c>
      <c r="D144" s="184"/>
      <c r="E144" s="183"/>
      <c r="F144" s="184"/>
      <c r="G144" s="183"/>
      <c r="H144" s="182"/>
      <c r="I144" s="181"/>
      <c r="J144" s="184"/>
      <c r="K144" s="183"/>
      <c r="L144" s="184"/>
      <c r="M144" s="183"/>
      <c r="N144" s="145">
        <f t="shared" si="44"/>
        <v>0</v>
      </c>
      <c r="O144" s="130">
        <f t="shared" si="44"/>
        <v>0</v>
      </c>
    </row>
    <row r="145" spans="1:15" ht="25.5">
      <c r="A145" s="111">
        <f t="shared" si="26"/>
        <v>110</v>
      </c>
      <c r="B145" s="112">
        <v>911200</v>
      </c>
      <c r="C145" s="113" t="s">
        <v>232</v>
      </c>
      <c r="D145" s="184"/>
      <c r="E145" s="183"/>
      <c r="F145" s="184"/>
      <c r="G145" s="183"/>
      <c r="H145" s="182"/>
      <c r="I145" s="181"/>
      <c r="J145" s="184"/>
      <c r="K145" s="183"/>
      <c r="L145" s="184"/>
      <c r="M145" s="183"/>
      <c r="N145" s="145">
        <f t="shared" si="44"/>
        <v>0</v>
      </c>
      <c r="O145" s="130">
        <f t="shared" si="44"/>
        <v>0</v>
      </c>
    </row>
    <row r="146" spans="1:15" ht="38.25">
      <c r="A146" s="111">
        <f t="shared" si="26"/>
        <v>111</v>
      </c>
      <c r="B146" s="112">
        <v>911300</v>
      </c>
      <c r="C146" s="113" t="s">
        <v>222</v>
      </c>
      <c r="D146" s="184"/>
      <c r="E146" s="183"/>
      <c r="F146" s="184"/>
      <c r="G146" s="183"/>
      <c r="H146" s="182"/>
      <c r="I146" s="181"/>
      <c r="J146" s="184"/>
      <c r="K146" s="183"/>
      <c r="L146" s="184"/>
      <c r="M146" s="183"/>
      <c r="N146" s="145">
        <f t="shared" si="44"/>
        <v>0</v>
      </c>
      <c r="O146" s="130">
        <f t="shared" si="44"/>
        <v>0</v>
      </c>
    </row>
    <row r="147" spans="1:15" ht="25.5">
      <c r="A147" s="111">
        <f t="shared" si="26"/>
        <v>112</v>
      </c>
      <c r="B147" s="112">
        <v>911400</v>
      </c>
      <c r="C147" s="113" t="s">
        <v>223</v>
      </c>
      <c r="D147" s="184"/>
      <c r="E147" s="183"/>
      <c r="F147" s="184"/>
      <c r="G147" s="183"/>
      <c r="H147" s="182"/>
      <c r="I147" s="181"/>
      <c r="J147" s="184"/>
      <c r="K147" s="183"/>
      <c r="L147" s="184"/>
      <c r="M147" s="183"/>
      <c r="N147" s="145">
        <f t="shared" si="44"/>
        <v>0</v>
      </c>
      <c r="O147" s="130">
        <f t="shared" si="44"/>
        <v>0</v>
      </c>
    </row>
    <row r="148" spans="1:15" ht="25.5">
      <c r="A148" s="111">
        <f t="shared" si="26"/>
        <v>113</v>
      </c>
      <c r="B148" s="112">
        <v>911500</v>
      </c>
      <c r="C148" s="113" t="s">
        <v>284</v>
      </c>
      <c r="D148" s="184"/>
      <c r="E148" s="183"/>
      <c r="F148" s="184"/>
      <c r="G148" s="183"/>
      <c r="H148" s="182"/>
      <c r="I148" s="181"/>
      <c r="J148" s="184"/>
      <c r="K148" s="183"/>
      <c r="L148" s="184"/>
      <c r="M148" s="183"/>
      <c r="N148" s="145">
        <f t="shared" si="44"/>
        <v>0</v>
      </c>
      <c r="O148" s="130">
        <f t="shared" si="44"/>
        <v>0</v>
      </c>
    </row>
    <row r="149" spans="1:15" ht="25.5">
      <c r="A149" s="111">
        <f t="shared" si="26"/>
        <v>114</v>
      </c>
      <c r="B149" s="112">
        <v>911600</v>
      </c>
      <c r="C149" s="113" t="s">
        <v>224</v>
      </c>
      <c r="D149" s="184"/>
      <c r="E149" s="183"/>
      <c r="F149" s="184"/>
      <c r="G149" s="183"/>
      <c r="H149" s="182"/>
      <c r="I149" s="181"/>
      <c r="J149" s="184"/>
      <c r="K149" s="183"/>
      <c r="L149" s="184"/>
      <c r="M149" s="183"/>
      <c r="N149" s="145">
        <f t="shared" si="44"/>
        <v>0</v>
      </c>
      <c r="O149" s="130">
        <f t="shared" si="44"/>
        <v>0</v>
      </c>
    </row>
    <row r="150" spans="1:15" ht="25.5">
      <c r="A150" s="111">
        <f t="shared" si="26"/>
        <v>115</v>
      </c>
      <c r="B150" s="112">
        <v>911700</v>
      </c>
      <c r="C150" s="113" t="s">
        <v>225</v>
      </c>
      <c r="D150" s="184"/>
      <c r="E150" s="183"/>
      <c r="F150" s="184"/>
      <c r="G150" s="183"/>
      <c r="H150" s="182"/>
      <c r="I150" s="181"/>
      <c r="J150" s="184"/>
      <c r="K150" s="183"/>
      <c r="L150" s="184"/>
      <c r="M150" s="183"/>
      <c r="N150" s="145">
        <f t="shared" si="44"/>
        <v>0</v>
      </c>
      <c r="O150" s="130">
        <f t="shared" si="44"/>
        <v>0</v>
      </c>
    </row>
    <row r="151" spans="1:15" ht="15">
      <c r="A151" s="111">
        <f t="shared" si="26"/>
        <v>116</v>
      </c>
      <c r="B151" s="112">
        <v>911800</v>
      </c>
      <c r="C151" s="113" t="s">
        <v>226</v>
      </c>
      <c r="D151" s="184"/>
      <c r="E151" s="183"/>
      <c r="F151" s="184"/>
      <c r="G151" s="183"/>
      <c r="H151" s="182"/>
      <c r="I151" s="181"/>
      <c r="J151" s="184"/>
      <c r="K151" s="183"/>
      <c r="L151" s="184"/>
      <c r="M151" s="183"/>
      <c r="N151" s="145">
        <f t="shared" si="44"/>
        <v>0</v>
      </c>
      <c r="O151" s="130">
        <f t="shared" si="44"/>
        <v>0</v>
      </c>
    </row>
    <row r="152" spans="1:15" ht="15">
      <c r="A152" s="111">
        <f t="shared" si="26"/>
        <v>117</v>
      </c>
      <c r="B152" s="112">
        <v>911900</v>
      </c>
      <c r="C152" s="113" t="s">
        <v>491</v>
      </c>
      <c r="D152" s="184"/>
      <c r="E152" s="183"/>
      <c r="F152" s="184"/>
      <c r="G152" s="183"/>
      <c r="H152" s="182"/>
      <c r="I152" s="181"/>
      <c r="J152" s="184"/>
      <c r="K152" s="183"/>
      <c r="L152" s="184"/>
      <c r="M152" s="183"/>
      <c r="N152" s="145">
        <f t="shared" si="44"/>
        <v>0</v>
      </c>
      <c r="O152" s="130">
        <f t="shared" si="44"/>
        <v>0</v>
      </c>
    </row>
    <row r="153" spans="1:15" ht="25.5">
      <c r="A153" s="108">
        <f t="shared" si="26"/>
        <v>118</v>
      </c>
      <c r="B153" s="109">
        <v>912000</v>
      </c>
      <c r="C153" s="110" t="s">
        <v>161</v>
      </c>
      <c r="D153" s="101">
        <f aca="true" t="shared" si="48" ref="D153:M153">SUM(D154:D160)</f>
        <v>0</v>
      </c>
      <c r="E153" s="92">
        <f t="shared" si="48"/>
        <v>0</v>
      </c>
      <c r="F153" s="101">
        <f t="shared" si="48"/>
        <v>0</v>
      </c>
      <c r="G153" s="92">
        <f t="shared" si="48"/>
        <v>0</v>
      </c>
      <c r="H153" s="91">
        <f t="shared" si="48"/>
        <v>0</v>
      </c>
      <c r="I153" s="92">
        <f t="shared" si="48"/>
        <v>0</v>
      </c>
      <c r="J153" s="101">
        <f t="shared" si="48"/>
        <v>0</v>
      </c>
      <c r="K153" s="92">
        <f t="shared" si="48"/>
        <v>0</v>
      </c>
      <c r="L153" s="101">
        <f t="shared" si="48"/>
        <v>0</v>
      </c>
      <c r="M153" s="92">
        <f t="shared" si="48"/>
        <v>0</v>
      </c>
      <c r="N153" s="101">
        <f t="shared" si="44"/>
        <v>0</v>
      </c>
      <c r="O153" s="92">
        <f t="shared" si="44"/>
        <v>0</v>
      </c>
    </row>
    <row r="154" spans="1:15" ht="51">
      <c r="A154" s="111">
        <f t="shared" si="26"/>
        <v>119</v>
      </c>
      <c r="B154" s="112">
        <v>912100</v>
      </c>
      <c r="C154" s="113" t="s">
        <v>272</v>
      </c>
      <c r="D154" s="184"/>
      <c r="E154" s="183"/>
      <c r="F154" s="184"/>
      <c r="G154" s="183"/>
      <c r="H154" s="182"/>
      <c r="I154" s="181"/>
      <c r="J154" s="184"/>
      <c r="K154" s="183"/>
      <c r="L154" s="184"/>
      <c r="M154" s="183"/>
      <c r="N154" s="145">
        <f t="shared" si="44"/>
        <v>0</v>
      </c>
      <c r="O154" s="130">
        <f t="shared" si="44"/>
        <v>0</v>
      </c>
    </row>
    <row r="155" spans="1:15" ht="25.5">
      <c r="A155" s="111">
        <f t="shared" si="26"/>
        <v>120</v>
      </c>
      <c r="B155" s="112">
        <v>912200</v>
      </c>
      <c r="C155" s="113" t="s">
        <v>273</v>
      </c>
      <c r="D155" s="184"/>
      <c r="E155" s="183"/>
      <c r="F155" s="184"/>
      <c r="G155" s="183"/>
      <c r="H155" s="182"/>
      <c r="I155" s="181"/>
      <c r="J155" s="184"/>
      <c r="K155" s="183"/>
      <c r="L155" s="184"/>
      <c r="M155" s="183"/>
      <c r="N155" s="145">
        <f t="shared" si="44"/>
        <v>0</v>
      </c>
      <c r="O155" s="130">
        <f t="shared" si="44"/>
        <v>0</v>
      </c>
    </row>
    <row r="156" spans="1:15" ht="25.5">
      <c r="A156" s="111">
        <f t="shared" si="26"/>
        <v>121</v>
      </c>
      <c r="B156" s="112">
        <v>912300</v>
      </c>
      <c r="C156" s="113" t="s">
        <v>274</v>
      </c>
      <c r="D156" s="184"/>
      <c r="E156" s="183"/>
      <c r="F156" s="184"/>
      <c r="G156" s="183"/>
      <c r="H156" s="182"/>
      <c r="I156" s="181"/>
      <c r="J156" s="184"/>
      <c r="K156" s="183"/>
      <c r="L156" s="184"/>
      <c r="M156" s="183"/>
      <c r="N156" s="145">
        <f t="shared" si="44"/>
        <v>0</v>
      </c>
      <c r="O156" s="130">
        <f t="shared" si="44"/>
        <v>0</v>
      </c>
    </row>
    <row r="157" spans="1:15" ht="25.5">
      <c r="A157" s="111">
        <f t="shared" si="26"/>
        <v>122</v>
      </c>
      <c r="B157" s="112">
        <v>912400</v>
      </c>
      <c r="C157" s="113" t="s">
        <v>275</v>
      </c>
      <c r="D157" s="184"/>
      <c r="E157" s="183"/>
      <c r="F157" s="184"/>
      <c r="G157" s="183"/>
      <c r="H157" s="182"/>
      <c r="I157" s="181"/>
      <c r="J157" s="184"/>
      <c r="K157" s="183"/>
      <c r="L157" s="184"/>
      <c r="M157" s="183"/>
      <c r="N157" s="145">
        <f t="shared" si="44"/>
        <v>0</v>
      </c>
      <c r="O157" s="130">
        <f t="shared" si="44"/>
        <v>0</v>
      </c>
    </row>
    <row r="158" spans="1:15" ht="25.5">
      <c r="A158" s="111">
        <f t="shared" si="26"/>
        <v>123</v>
      </c>
      <c r="B158" s="112">
        <v>912500</v>
      </c>
      <c r="C158" s="113" t="s">
        <v>276</v>
      </c>
      <c r="D158" s="184"/>
      <c r="E158" s="183"/>
      <c r="F158" s="184"/>
      <c r="G158" s="183"/>
      <c r="H158" s="182"/>
      <c r="I158" s="181"/>
      <c r="J158" s="184"/>
      <c r="K158" s="183"/>
      <c r="L158" s="184"/>
      <c r="M158" s="183"/>
      <c r="N158" s="145">
        <f t="shared" si="44"/>
        <v>0</v>
      </c>
      <c r="O158" s="130">
        <f t="shared" si="44"/>
        <v>0</v>
      </c>
    </row>
    <row r="159" spans="1:15" ht="25.5">
      <c r="A159" s="111">
        <f t="shared" si="26"/>
        <v>124</v>
      </c>
      <c r="B159" s="112">
        <v>912600</v>
      </c>
      <c r="C159" s="113" t="s">
        <v>102</v>
      </c>
      <c r="D159" s="184"/>
      <c r="E159" s="183"/>
      <c r="F159" s="184"/>
      <c r="G159" s="183"/>
      <c r="H159" s="182"/>
      <c r="I159" s="181"/>
      <c r="J159" s="184"/>
      <c r="K159" s="183"/>
      <c r="L159" s="184"/>
      <c r="M159" s="183"/>
      <c r="N159" s="145">
        <f t="shared" si="44"/>
        <v>0</v>
      </c>
      <c r="O159" s="130">
        <f t="shared" si="44"/>
        <v>0</v>
      </c>
    </row>
    <row r="160" spans="1:15" ht="15">
      <c r="A160" s="111">
        <f t="shared" si="26"/>
        <v>125</v>
      </c>
      <c r="B160" s="112">
        <v>912900</v>
      </c>
      <c r="C160" s="113" t="s">
        <v>361</v>
      </c>
      <c r="D160" s="184"/>
      <c r="E160" s="183"/>
      <c r="F160" s="184"/>
      <c r="G160" s="183"/>
      <c r="H160" s="182"/>
      <c r="I160" s="181"/>
      <c r="J160" s="184"/>
      <c r="K160" s="183"/>
      <c r="L160" s="184"/>
      <c r="M160" s="183"/>
      <c r="N160" s="145">
        <f t="shared" si="44"/>
        <v>0</v>
      </c>
      <c r="O160" s="130">
        <f t="shared" si="44"/>
        <v>0</v>
      </c>
    </row>
    <row r="161" spans="1:15" ht="38.25">
      <c r="A161" s="108">
        <f t="shared" si="26"/>
        <v>126</v>
      </c>
      <c r="B161" s="109">
        <v>920000</v>
      </c>
      <c r="C161" s="110" t="s">
        <v>162</v>
      </c>
      <c r="D161" s="101">
        <f aca="true" t="shared" si="49" ref="D161:M161">D162+D172</f>
        <v>0</v>
      </c>
      <c r="E161" s="92">
        <f t="shared" si="49"/>
        <v>0</v>
      </c>
      <c r="F161" s="101">
        <f t="shared" si="49"/>
        <v>0</v>
      </c>
      <c r="G161" s="92">
        <f t="shared" si="49"/>
        <v>0</v>
      </c>
      <c r="H161" s="91">
        <f t="shared" si="49"/>
        <v>0</v>
      </c>
      <c r="I161" s="92">
        <f t="shared" si="49"/>
        <v>0</v>
      </c>
      <c r="J161" s="101">
        <f t="shared" si="49"/>
        <v>0</v>
      </c>
      <c r="K161" s="92">
        <f t="shared" si="49"/>
        <v>0</v>
      </c>
      <c r="L161" s="101">
        <f t="shared" si="49"/>
        <v>0</v>
      </c>
      <c r="M161" s="92">
        <f t="shared" si="49"/>
        <v>0</v>
      </c>
      <c r="N161" s="101">
        <f t="shared" si="44"/>
        <v>0</v>
      </c>
      <c r="O161" s="92">
        <f t="shared" si="44"/>
        <v>0</v>
      </c>
    </row>
    <row r="162" spans="1:15" ht="38.25">
      <c r="A162" s="108">
        <f t="shared" si="26"/>
        <v>127</v>
      </c>
      <c r="B162" s="109">
        <v>921000</v>
      </c>
      <c r="C162" s="110" t="s">
        <v>163</v>
      </c>
      <c r="D162" s="101">
        <f aca="true" t="shared" si="50" ref="D162:M162">SUM(D163:D171)</f>
        <v>0</v>
      </c>
      <c r="E162" s="92">
        <f t="shared" si="50"/>
        <v>0</v>
      </c>
      <c r="F162" s="101">
        <f t="shared" si="50"/>
        <v>0</v>
      </c>
      <c r="G162" s="92">
        <f t="shared" si="50"/>
        <v>0</v>
      </c>
      <c r="H162" s="91">
        <f t="shared" si="50"/>
        <v>0</v>
      </c>
      <c r="I162" s="92">
        <f t="shared" si="50"/>
        <v>0</v>
      </c>
      <c r="J162" s="101">
        <f t="shared" si="50"/>
        <v>0</v>
      </c>
      <c r="K162" s="92">
        <f t="shared" si="50"/>
        <v>0</v>
      </c>
      <c r="L162" s="101">
        <f t="shared" si="50"/>
        <v>0</v>
      </c>
      <c r="M162" s="92">
        <f t="shared" si="50"/>
        <v>0</v>
      </c>
      <c r="N162" s="101">
        <f t="shared" si="44"/>
        <v>0</v>
      </c>
      <c r="O162" s="92">
        <f t="shared" si="44"/>
        <v>0</v>
      </c>
    </row>
    <row r="163" spans="1:15" ht="38.25">
      <c r="A163" s="111">
        <f t="shared" si="26"/>
        <v>128</v>
      </c>
      <c r="B163" s="112">
        <v>921100</v>
      </c>
      <c r="C163" s="113" t="s">
        <v>103</v>
      </c>
      <c r="D163" s="184"/>
      <c r="E163" s="183"/>
      <c r="F163" s="184"/>
      <c r="G163" s="183"/>
      <c r="H163" s="182"/>
      <c r="I163" s="181"/>
      <c r="J163" s="184"/>
      <c r="K163" s="183"/>
      <c r="L163" s="184"/>
      <c r="M163" s="183"/>
      <c r="N163" s="145">
        <f t="shared" si="44"/>
        <v>0</v>
      </c>
      <c r="O163" s="130">
        <f t="shared" si="44"/>
        <v>0</v>
      </c>
    </row>
    <row r="164" spans="1:15" ht="25.5">
      <c r="A164" s="111">
        <f t="shared" si="26"/>
        <v>129</v>
      </c>
      <c r="B164" s="112">
        <v>921200</v>
      </c>
      <c r="C164" s="113" t="s">
        <v>104</v>
      </c>
      <c r="D164" s="184"/>
      <c r="E164" s="183"/>
      <c r="F164" s="184"/>
      <c r="G164" s="183"/>
      <c r="H164" s="182"/>
      <c r="I164" s="181"/>
      <c r="J164" s="184"/>
      <c r="K164" s="183"/>
      <c r="L164" s="184"/>
      <c r="M164" s="183"/>
      <c r="N164" s="145">
        <f t="shared" si="44"/>
        <v>0</v>
      </c>
      <c r="O164" s="130">
        <f t="shared" si="44"/>
        <v>0</v>
      </c>
    </row>
    <row r="165" spans="1:15" ht="38.25">
      <c r="A165" s="111">
        <f t="shared" si="26"/>
        <v>130</v>
      </c>
      <c r="B165" s="112">
        <v>921300</v>
      </c>
      <c r="C165" s="113" t="s">
        <v>105</v>
      </c>
      <c r="D165" s="184"/>
      <c r="E165" s="183"/>
      <c r="F165" s="184"/>
      <c r="G165" s="183"/>
      <c r="H165" s="182"/>
      <c r="I165" s="181"/>
      <c r="J165" s="184"/>
      <c r="K165" s="183"/>
      <c r="L165" s="184"/>
      <c r="M165" s="183"/>
      <c r="N165" s="145">
        <f t="shared" si="44"/>
        <v>0</v>
      </c>
      <c r="O165" s="130">
        <f t="shared" si="44"/>
        <v>0</v>
      </c>
    </row>
    <row r="166" spans="1:15" ht="25.5">
      <c r="A166" s="111">
        <f t="shared" si="26"/>
        <v>131</v>
      </c>
      <c r="B166" s="112">
        <v>921400</v>
      </c>
      <c r="C166" s="113" t="s">
        <v>285</v>
      </c>
      <c r="D166" s="184"/>
      <c r="E166" s="183"/>
      <c r="F166" s="184"/>
      <c r="G166" s="183"/>
      <c r="H166" s="182"/>
      <c r="I166" s="181"/>
      <c r="J166" s="184"/>
      <c r="K166" s="183"/>
      <c r="L166" s="184"/>
      <c r="M166" s="183"/>
      <c r="N166" s="145">
        <f t="shared" si="44"/>
        <v>0</v>
      </c>
      <c r="O166" s="130">
        <f t="shared" si="44"/>
        <v>0</v>
      </c>
    </row>
    <row r="167" spans="1:15" ht="38.25">
      <c r="A167" s="111">
        <f t="shared" si="26"/>
        <v>132</v>
      </c>
      <c r="B167" s="112">
        <v>921500</v>
      </c>
      <c r="C167" s="113" t="s">
        <v>106</v>
      </c>
      <c r="D167" s="184"/>
      <c r="E167" s="183"/>
      <c r="F167" s="184"/>
      <c r="G167" s="183"/>
      <c r="H167" s="182"/>
      <c r="I167" s="181"/>
      <c r="J167" s="184"/>
      <c r="K167" s="183"/>
      <c r="L167" s="184"/>
      <c r="M167" s="183"/>
      <c r="N167" s="145">
        <f t="shared" si="44"/>
        <v>0</v>
      </c>
      <c r="O167" s="130">
        <f t="shared" si="44"/>
        <v>0</v>
      </c>
    </row>
    <row r="168" spans="1:15" ht="38.25">
      <c r="A168" s="111">
        <f t="shared" si="26"/>
        <v>133</v>
      </c>
      <c r="B168" s="112">
        <v>921600</v>
      </c>
      <c r="C168" s="113" t="s">
        <v>286</v>
      </c>
      <c r="D168" s="184"/>
      <c r="E168" s="183"/>
      <c r="F168" s="184"/>
      <c r="G168" s="183"/>
      <c r="H168" s="182"/>
      <c r="I168" s="181"/>
      <c r="J168" s="184"/>
      <c r="K168" s="183"/>
      <c r="L168" s="184"/>
      <c r="M168" s="183"/>
      <c r="N168" s="145">
        <f t="shared" si="44"/>
        <v>0</v>
      </c>
      <c r="O168" s="130">
        <f t="shared" si="44"/>
        <v>0</v>
      </c>
    </row>
    <row r="169" spans="1:15" ht="38.25">
      <c r="A169" s="111">
        <f t="shared" si="26"/>
        <v>134</v>
      </c>
      <c r="B169" s="112">
        <v>921700</v>
      </c>
      <c r="C169" s="113" t="s">
        <v>277</v>
      </c>
      <c r="D169" s="184"/>
      <c r="E169" s="183"/>
      <c r="F169" s="184"/>
      <c r="G169" s="183"/>
      <c r="H169" s="182"/>
      <c r="I169" s="181"/>
      <c r="J169" s="184"/>
      <c r="K169" s="183"/>
      <c r="L169" s="184"/>
      <c r="M169" s="183"/>
      <c r="N169" s="145">
        <f t="shared" si="44"/>
        <v>0</v>
      </c>
      <c r="O169" s="130">
        <f t="shared" si="44"/>
        <v>0</v>
      </c>
    </row>
    <row r="170" spans="1:15" ht="38.25">
      <c r="A170" s="111">
        <f t="shared" si="26"/>
        <v>135</v>
      </c>
      <c r="B170" s="112">
        <v>921800</v>
      </c>
      <c r="C170" s="113" t="s">
        <v>287</v>
      </c>
      <c r="D170" s="184"/>
      <c r="E170" s="183"/>
      <c r="F170" s="184"/>
      <c r="G170" s="183"/>
      <c r="H170" s="182"/>
      <c r="I170" s="181"/>
      <c r="J170" s="184"/>
      <c r="K170" s="183"/>
      <c r="L170" s="184"/>
      <c r="M170" s="183"/>
      <c r="N170" s="145">
        <f t="shared" si="44"/>
        <v>0</v>
      </c>
      <c r="O170" s="130">
        <f t="shared" si="44"/>
        <v>0</v>
      </c>
    </row>
    <row r="171" spans="1:15" ht="25.5">
      <c r="A171" s="127">
        <f t="shared" si="26"/>
        <v>136</v>
      </c>
      <c r="B171" s="128">
        <v>921900</v>
      </c>
      <c r="C171" s="129" t="s">
        <v>233</v>
      </c>
      <c r="D171" s="184"/>
      <c r="E171" s="183"/>
      <c r="F171" s="184"/>
      <c r="G171" s="183"/>
      <c r="H171" s="182"/>
      <c r="I171" s="181"/>
      <c r="J171" s="184"/>
      <c r="K171" s="183"/>
      <c r="L171" s="184"/>
      <c r="M171" s="183"/>
      <c r="N171" s="145">
        <f t="shared" si="44"/>
        <v>0</v>
      </c>
      <c r="O171" s="130">
        <f t="shared" si="44"/>
        <v>0</v>
      </c>
    </row>
    <row r="172" spans="1:15" ht="38.25">
      <c r="A172" s="108">
        <f aca="true" t="shared" si="51" ref="A172:A235">A171+1</f>
        <v>137</v>
      </c>
      <c r="B172" s="109">
        <v>922000</v>
      </c>
      <c r="C172" s="110" t="s">
        <v>164</v>
      </c>
      <c r="D172" s="101">
        <f>SUM(D173:D180)</f>
        <v>0</v>
      </c>
      <c r="E172" s="92">
        <f aca="true" t="shared" si="52" ref="E172:M172">SUM(E173:E180)</f>
        <v>0</v>
      </c>
      <c r="F172" s="101">
        <f t="shared" si="52"/>
        <v>0</v>
      </c>
      <c r="G172" s="92">
        <f t="shared" si="52"/>
        <v>0</v>
      </c>
      <c r="H172" s="91">
        <f t="shared" si="52"/>
        <v>0</v>
      </c>
      <c r="I172" s="92">
        <f t="shared" si="52"/>
        <v>0</v>
      </c>
      <c r="J172" s="101">
        <f t="shared" si="52"/>
        <v>0</v>
      </c>
      <c r="K172" s="92">
        <f t="shared" si="52"/>
        <v>0</v>
      </c>
      <c r="L172" s="101">
        <f t="shared" si="52"/>
        <v>0</v>
      </c>
      <c r="M172" s="92">
        <f t="shared" si="52"/>
        <v>0</v>
      </c>
      <c r="N172" s="101">
        <f t="shared" si="44"/>
        <v>0</v>
      </c>
      <c r="O172" s="92">
        <f t="shared" si="44"/>
        <v>0</v>
      </c>
    </row>
    <row r="173" spans="1:15" ht="38.25">
      <c r="A173" s="111">
        <f t="shared" si="51"/>
        <v>138</v>
      </c>
      <c r="B173" s="112">
        <v>922100</v>
      </c>
      <c r="C173" s="113" t="s">
        <v>234</v>
      </c>
      <c r="D173" s="184"/>
      <c r="E173" s="183"/>
      <c r="F173" s="184"/>
      <c r="G173" s="183"/>
      <c r="H173" s="182"/>
      <c r="I173" s="181"/>
      <c r="J173" s="184"/>
      <c r="K173" s="183"/>
      <c r="L173" s="184"/>
      <c r="M173" s="183"/>
      <c r="N173" s="145">
        <f t="shared" si="44"/>
        <v>0</v>
      </c>
      <c r="O173" s="130">
        <f t="shared" si="44"/>
        <v>0</v>
      </c>
    </row>
    <row r="174" spans="1:15" ht="25.5">
      <c r="A174" s="111">
        <f t="shared" si="51"/>
        <v>139</v>
      </c>
      <c r="B174" s="112">
        <v>922200</v>
      </c>
      <c r="C174" s="113" t="s">
        <v>235</v>
      </c>
      <c r="D174" s="184"/>
      <c r="E174" s="183"/>
      <c r="F174" s="184"/>
      <c r="G174" s="183"/>
      <c r="H174" s="182"/>
      <c r="I174" s="181"/>
      <c r="J174" s="184"/>
      <c r="K174" s="183"/>
      <c r="L174" s="184"/>
      <c r="M174" s="183"/>
      <c r="N174" s="145">
        <f t="shared" si="44"/>
        <v>0</v>
      </c>
      <c r="O174" s="130">
        <f t="shared" si="44"/>
        <v>0</v>
      </c>
    </row>
    <row r="175" spans="1:15" ht="38.25">
      <c r="A175" s="111">
        <f t="shared" si="51"/>
        <v>140</v>
      </c>
      <c r="B175" s="112">
        <v>922300</v>
      </c>
      <c r="C175" s="113" t="s">
        <v>107</v>
      </c>
      <c r="D175" s="184"/>
      <c r="E175" s="183"/>
      <c r="F175" s="184"/>
      <c r="G175" s="183"/>
      <c r="H175" s="182"/>
      <c r="I175" s="181"/>
      <c r="J175" s="184"/>
      <c r="K175" s="183"/>
      <c r="L175" s="184"/>
      <c r="M175" s="183"/>
      <c r="N175" s="145">
        <f t="shared" si="44"/>
        <v>0</v>
      </c>
      <c r="O175" s="130">
        <f t="shared" si="44"/>
        <v>0</v>
      </c>
    </row>
    <row r="176" spans="1:15" ht="38.25">
      <c r="A176" s="111">
        <f t="shared" si="51"/>
        <v>141</v>
      </c>
      <c r="B176" s="112">
        <v>922400</v>
      </c>
      <c r="C176" s="113" t="s">
        <v>108</v>
      </c>
      <c r="D176" s="184"/>
      <c r="E176" s="183"/>
      <c r="F176" s="184"/>
      <c r="G176" s="183"/>
      <c r="H176" s="182"/>
      <c r="I176" s="181"/>
      <c r="J176" s="184"/>
      <c r="K176" s="183"/>
      <c r="L176" s="184"/>
      <c r="M176" s="183"/>
      <c r="N176" s="145">
        <f t="shared" si="44"/>
        <v>0</v>
      </c>
      <c r="O176" s="130">
        <f t="shared" si="44"/>
        <v>0</v>
      </c>
    </row>
    <row r="177" spans="1:15" ht="38.25">
      <c r="A177" s="111">
        <f t="shared" si="51"/>
        <v>142</v>
      </c>
      <c r="B177" s="112">
        <v>922500</v>
      </c>
      <c r="C177" s="113" t="s">
        <v>109</v>
      </c>
      <c r="D177" s="184"/>
      <c r="E177" s="183"/>
      <c r="F177" s="184"/>
      <c r="G177" s="183"/>
      <c r="H177" s="182"/>
      <c r="I177" s="181"/>
      <c r="J177" s="184"/>
      <c r="K177" s="183"/>
      <c r="L177" s="184"/>
      <c r="M177" s="183"/>
      <c r="N177" s="145">
        <f t="shared" si="44"/>
        <v>0</v>
      </c>
      <c r="O177" s="130">
        <f t="shared" si="44"/>
        <v>0</v>
      </c>
    </row>
    <row r="178" spans="1:15" ht="38.25">
      <c r="A178" s="111">
        <f t="shared" si="51"/>
        <v>143</v>
      </c>
      <c r="B178" s="112">
        <v>922600</v>
      </c>
      <c r="C178" s="113" t="s">
        <v>110</v>
      </c>
      <c r="D178" s="184"/>
      <c r="E178" s="183"/>
      <c r="F178" s="184"/>
      <c r="G178" s="183"/>
      <c r="H178" s="182"/>
      <c r="I178" s="181"/>
      <c r="J178" s="184"/>
      <c r="K178" s="183"/>
      <c r="L178" s="184"/>
      <c r="M178" s="183"/>
      <c r="N178" s="145">
        <f t="shared" si="44"/>
        <v>0</v>
      </c>
      <c r="O178" s="130">
        <f t="shared" si="44"/>
        <v>0</v>
      </c>
    </row>
    <row r="179" spans="1:15" ht="25.5">
      <c r="A179" s="111">
        <f t="shared" si="51"/>
        <v>144</v>
      </c>
      <c r="B179" s="112">
        <v>922700</v>
      </c>
      <c r="C179" s="113" t="s">
        <v>111</v>
      </c>
      <c r="D179" s="184"/>
      <c r="E179" s="183"/>
      <c r="F179" s="184"/>
      <c r="G179" s="183"/>
      <c r="H179" s="182"/>
      <c r="I179" s="181"/>
      <c r="J179" s="184"/>
      <c r="K179" s="183"/>
      <c r="L179" s="184"/>
      <c r="M179" s="183"/>
      <c r="N179" s="145">
        <f t="shared" si="44"/>
        <v>0</v>
      </c>
      <c r="O179" s="130">
        <f t="shared" si="44"/>
        <v>0</v>
      </c>
    </row>
    <row r="180" spans="1:15" ht="26.25" thickBot="1">
      <c r="A180" s="131">
        <f t="shared" si="51"/>
        <v>145</v>
      </c>
      <c r="B180" s="132">
        <v>922800</v>
      </c>
      <c r="C180" s="133" t="s">
        <v>296</v>
      </c>
      <c r="D180" s="184"/>
      <c r="E180" s="183"/>
      <c r="F180" s="184"/>
      <c r="G180" s="183"/>
      <c r="H180" s="182"/>
      <c r="I180" s="181"/>
      <c r="J180" s="184"/>
      <c r="K180" s="183"/>
      <c r="L180" s="184"/>
      <c r="M180" s="183"/>
      <c r="N180" s="206">
        <f t="shared" si="44"/>
        <v>0</v>
      </c>
      <c r="O180" s="204">
        <f t="shared" si="44"/>
        <v>0</v>
      </c>
    </row>
    <row r="181" spans="1:15" ht="39.75" thickBot="1" thickTop="1">
      <c r="A181" s="213">
        <f t="shared" si="51"/>
        <v>146</v>
      </c>
      <c r="B181" s="136"/>
      <c r="C181" s="137" t="s">
        <v>165</v>
      </c>
      <c r="D181" s="138">
        <f>D36+D43+D116+D141</f>
        <v>0</v>
      </c>
      <c r="E181" s="139">
        <f aca="true" t="shared" si="53" ref="E181:M181">E36+E43+E116+E141</f>
        <v>0</v>
      </c>
      <c r="F181" s="138">
        <f t="shared" si="53"/>
        <v>0</v>
      </c>
      <c r="G181" s="139">
        <f t="shared" si="53"/>
        <v>0</v>
      </c>
      <c r="H181" s="138">
        <f t="shared" si="53"/>
        <v>0</v>
      </c>
      <c r="I181" s="139">
        <f t="shared" si="53"/>
        <v>0</v>
      </c>
      <c r="J181" s="138">
        <f t="shared" si="53"/>
        <v>0</v>
      </c>
      <c r="K181" s="139">
        <f t="shared" si="53"/>
        <v>0</v>
      </c>
      <c r="L181" s="138">
        <f t="shared" si="53"/>
        <v>0</v>
      </c>
      <c r="M181" s="139">
        <f t="shared" si="53"/>
        <v>0</v>
      </c>
      <c r="N181" s="138">
        <f>SUM(H181,J181,L181)</f>
        <v>0</v>
      </c>
      <c r="O181" s="139">
        <f>SUM(I181,K181,M181)</f>
        <v>0</v>
      </c>
    </row>
    <row r="182" spans="1:15" ht="39" thickTop="1">
      <c r="A182" s="102">
        <f t="shared" si="51"/>
        <v>147</v>
      </c>
      <c r="B182" s="103">
        <v>400000</v>
      </c>
      <c r="C182" s="104" t="s">
        <v>166</v>
      </c>
      <c r="D182" s="105">
        <f aca="true" t="shared" si="54" ref="D182:M182">D183+D201+D246+D261+D285+D298+D314+D329</f>
        <v>0</v>
      </c>
      <c r="E182" s="106">
        <f t="shared" si="54"/>
        <v>0</v>
      </c>
      <c r="F182" s="140">
        <f t="shared" si="54"/>
        <v>0</v>
      </c>
      <c r="G182" s="141">
        <f t="shared" si="54"/>
        <v>0</v>
      </c>
      <c r="H182" s="140">
        <f t="shared" si="54"/>
        <v>0</v>
      </c>
      <c r="I182" s="141">
        <f t="shared" si="54"/>
        <v>0</v>
      </c>
      <c r="J182" s="105">
        <f t="shared" si="54"/>
        <v>0</v>
      </c>
      <c r="K182" s="106">
        <f t="shared" si="54"/>
        <v>0</v>
      </c>
      <c r="L182" s="140">
        <f t="shared" si="54"/>
        <v>0</v>
      </c>
      <c r="M182" s="141">
        <f t="shared" si="54"/>
        <v>0</v>
      </c>
      <c r="N182" s="140">
        <f t="shared" si="44"/>
        <v>0</v>
      </c>
      <c r="O182" s="141">
        <f t="shared" si="44"/>
        <v>0</v>
      </c>
    </row>
    <row r="183" spans="1:15" ht="25.5">
      <c r="A183" s="108">
        <f t="shared" si="51"/>
        <v>148</v>
      </c>
      <c r="B183" s="109">
        <v>410000</v>
      </c>
      <c r="C183" s="110" t="s">
        <v>167</v>
      </c>
      <c r="D183" s="91">
        <f>D184+D186+D190+D192+D197+D199</f>
        <v>0</v>
      </c>
      <c r="E183" s="92">
        <f aca="true" t="shared" si="55" ref="E183:O183">E184+E186+E190+E192+E197+E199</f>
        <v>0</v>
      </c>
      <c r="F183" s="91">
        <f t="shared" si="55"/>
        <v>0</v>
      </c>
      <c r="G183" s="92">
        <f t="shared" si="55"/>
        <v>0</v>
      </c>
      <c r="H183" s="91">
        <f t="shared" si="55"/>
        <v>0</v>
      </c>
      <c r="I183" s="92">
        <f t="shared" si="55"/>
        <v>0</v>
      </c>
      <c r="J183" s="91">
        <f t="shared" si="55"/>
        <v>0</v>
      </c>
      <c r="K183" s="92">
        <f t="shared" si="55"/>
        <v>0</v>
      </c>
      <c r="L183" s="91">
        <f t="shared" si="55"/>
        <v>0</v>
      </c>
      <c r="M183" s="92">
        <f t="shared" si="55"/>
        <v>0</v>
      </c>
      <c r="N183" s="91">
        <f t="shared" si="55"/>
        <v>0</v>
      </c>
      <c r="O183" s="92">
        <f t="shared" si="55"/>
        <v>0</v>
      </c>
    </row>
    <row r="184" spans="1:15" ht="25.5">
      <c r="A184" s="108">
        <f t="shared" si="51"/>
        <v>149</v>
      </c>
      <c r="B184" s="109">
        <v>411000</v>
      </c>
      <c r="C184" s="110" t="s">
        <v>168</v>
      </c>
      <c r="D184" s="101">
        <f aca="true" t="shared" si="56" ref="D184:M184">D185</f>
        <v>0</v>
      </c>
      <c r="E184" s="92">
        <f t="shared" si="56"/>
        <v>0</v>
      </c>
      <c r="F184" s="91">
        <f t="shared" si="56"/>
        <v>0</v>
      </c>
      <c r="G184" s="92">
        <f t="shared" si="56"/>
        <v>0</v>
      </c>
      <c r="H184" s="91">
        <f t="shared" si="56"/>
        <v>0</v>
      </c>
      <c r="I184" s="92">
        <f t="shared" si="56"/>
        <v>0</v>
      </c>
      <c r="J184" s="101">
        <f t="shared" si="56"/>
        <v>0</v>
      </c>
      <c r="K184" s="92">
        <f t="shared" si="56"/>
        <v>0</v>
      </c>
      <c r="L184" s="91">
        <f t="shared" si="56"/>
        <v>0</v>
      </c>
      <c r="M184" s="92">
        <f t="shared" si="56"/>
        <v>0</v>
      </c>
      <c r="N184" s="91">
        <f t="shared" si="44"/>
        <v>0</v>
      </c>
      <c r="O184" s="92">
        <f t="shared" si="44"/>
        <v>0</v>
      </c>
    </row>
    <row r="185" spans="1:15" ht="25.5">
      <c r="A185" s="111">
        <f t="shared" si="51"/>
        <v>150</v>
      </c>
      <c r="B185" s="112">
        <v>411100</v>
      </c>
      <c r="C185" s="113" t="s">
        <v>302</v>
      </c>
      <c r="D185" s="184"/>
      <c r="E185" s="183"/>
      <c r="F185" s="184"/>
      <c r="G185" s="183"/>
      <c r="H185" s="182"/>
      <c r="I185" s="181"/>
      <c r="J185" s="184"/>
      <c r="K185" s="183"/>
      <c r="L185" s="184"/>
      <c r="M185" s="183"/>
      <c r="N185" s="142">
        <f t="shared" si="44"/>
        <v>0</v>
      </c>
      <c r="O185" s="96">
        <f t="shared" si="44"/>
        <v>0</v>
      </c>
    </row>
    <row r="186" spans="1:15" ht="25.5">
      <c r="A186" s="108">
        <f t="shared" si="51"/>
        <v>151</v>
      </c>
      <c r="B186" s="109">
        <v>412000</v>
      </c>
      <c r="C186" s="110" t="s">
        <v>169</v>
      </c>
      <c r="D186" s="101">
        <f aca="true" t="shared" si="57" ref="D186:M186">SUM(D187:D189)</f>
        <v>0</v>
      </c>
      <c r="E186" s="92">
        <f t="shared" si="57"/>
        <v>0</v>
      </c>
      <c r="F186" s="101">
        <f t="shared" si="57"/>
        <v>0</v>
      </c>
      <c r="G186" s="92">
        <f t="shared" si="57"/>
        <v>0</v>
      </c>
      <c r="H186" s="91">
        <f t="shared" si="57"/>
        <v>0</v>
      </c>
      <c r="I186" s="92">
        <f t="shared" si="57"/>
        <v>0</v>
      </c>
      <c r="J186" s="101">
        <f t="shared" si="57"/>
        <v>0</v>
      </c>
      <c r="K186" s="92">
        <f t="shared" si="57"/>
        <v>0</v>
      </c>
      <c r="L186" s="101">
        <f t="shared" si="57"/>
        <v>0</v>
      </c>
      <c r="M186" s="92">
        <f t="shared" si="57"/>
        <v>0</v>
      </c>
      <c r="N186" s="101">
        <f t="shared" si="44"/>
        <v>0</v>
      </c>
      <c r="O186" s="92">
        <f t="shared" si="44"/>
        <v>0</v>
      </c>
    </row>
    <row r="187" spans="1:15" ht="25.5">
      <c r="A187" s="111">
        <f t="shared" si="51"/>
        <v>152</v>
      </c>
      <c r="B187" s="112">
        <v>412100</v>
      </c>
      <c r="C187" s="113" t="s">
        <v>303</v>
      </c>
      <c r="D187" s="184"/>
      <c r="E187" s="183"/>
      <c r="F187" s="184"/>
      <c r="G187" s="183"/>
      <c r="H187" s="182"/>
      <c r="I187" s="181"/>
      <c r="J187" s="184"/>
      <c r="K187" s="183"/>
      <c r="L187" s="184"/>
      <c r="M187" s="183"/>
      <c r="N187" s="118">
        <f t="shared" si="44"/>
        <v>0</v>
      </c>
      <c r="O187" s="96">
        <f t="shared" si="44"/>
        <v>0</v>
      </c>
    </row>
    <row r="188" spans="1:15" ht="25.5">
      <c r="A188" s="111">
        <f t="shared" si="51"/>
        <v>153</v>
      </c>
      <c r="B188" s="112">
        <v>412200</v>
      </c>
      <c r="C188" s="113" t="s">
        <v>304</v>
      </c>
      <c r="D188" s="184"/>
      <c r="E188" s="183"/>
      <c r="F188" s="184"/>
      <c r="G188" s="183"/>
      <c r="H188" s="182"/>
      <c r="I188" s="181"/>
      <c r="J188" s="184"/>
      <c r="K188" s="183"/>
      <c r="L188" s="184"/>
      <c r="M188" s="183"/>
      <c r="N188" s="118">
        <f t="shared" si="44"/>
        <v>0</v>
      </c>
      <c r="O188" s="96">
        <f t="shared" si="44"/>
        <v>0</v>
      </c>
    </row>
    <row r="189" spans="1:15" ht="15">
      <c r="A189" s="111">
        <f t="shared" si="51"/>
        <v>154</v>
      </c>
      <c r="B189" s="112">
        <v>412300</v>
      </c>
      <c r="C189" s="113" t="s">
        <v>305</v>
      </c>
      <c r="D189" s="184"/>
      <c r="E189" s="183"/>
      <c r="F189" s="184"/>
      <c r="G189" s="183"/>
      <c r="H189" s="182"/>
      <c r="I189" s="181"/>
      <c r="J189" s="184"/>
      <c r="K189" s="183"/>
      <c r="L189" s="184"/>
      <c r="M189" s="183"/>
      <c r="N189" s="118">
        <f t="shared" si="44"/>
        <v>0</v>
      </c>
      <c r="O189" s="96">
        <f t="shared" si="44"/>
        <v>0</v>
      </c>
    </row>
    <row r="190" spans="1:15" ht="15">
      <c r="A190" s="108">
        <f t="shared" si="51"/>
        <v>155</v>
      </c>
      <c r="B190" s="109">
        <v>413000</v>
      </c>
      <c r="C190" s="110" t="s">
        <v>170</v>
      </c>
      <c r="D190" s="101">
        <f aca="true" t="shared" si="58" ref="D190:M190">D191</f>
        <v>0</v>
      </c>
      <c r="E190" s="92">
        <f t="shared" si="58"/>
        <v>0</v>
      </c>
      <c r="F190" s="101">
        <f t="shared" si="58"/>
        <v>0</v>
      </c>
      <c r="G190" s="92">
        <f t="shared" si="58"/>
        <v>0</v>
      </c>
      <c r="H190" s="91">
        <f t="shared" si="58"/>
        <v>0</v>
      </c>
      <c r="I190" s="92">
        <f t="shared" si="58"/>
        <v>0</v>
      </c>
      <c r="J190" s="101">
        <f t="shared" si="58"/>
        <v>0</v>
      </c>
      <c r="K190" s="92">
        <f t="shared" si="58"/>
        <v>0</v>
      </c>
      <c r="L190" s="101">
        <f t="shared" si="58"/>
        <v>0</v>
      </c>
      <c r="M190" s="92">
        <f t="shared" si="58"/>
        <v>0</v>
      </c>
      <c r="N190" s="101">
        <f t="shared" si="44"/>
        <v>0</v>
      </c>
      <c r="O190" s="92">
        <f t="shared" si="44"/>
        <v>0</v>
      </c>
    </row>
    <row r="191" spans="1:15" ht="15">
      <c r="A191" s="111">
        <f t="shared" si="51"/>
        <v>156</v>
      </c>
      <c r="B191" s="112">
        <v>413100</v>
      </c>
      <c r="C191" s="113" t="s">
        <v>518</v>
      </c>
      <c r="D191" s="184"/>
      <c r="E191" s="183"/>
      <c r="F191" s="184"/>
      <c r="G191" s="183"/>
      <c r="H191" s="182"/>
      <c r="I191" s="181"/>
      <c r="J191" s="184"/>
      <c r="K191" s="183"/>
      <c r="L191" s="184"/>
      <c r="M191" s="183"/>
      <c r="N191" s="118">
        <f t="shared" si="44"/>
        <v>0</v>
      </c>
      <c r="O191" s="96">
        <f t="shared" si="44"/>
        <v>0</v>
      </c>
    </row>
    <row r="192" spans="1:15" ht="25.5">
      <c r="A192" s="108">
        <f t="shared" si="51"/>
        <v>157</v>
      </c>
      <c r="B192" s="109">
        <v>414000</v>
      </c>
      <c r="C192" s="110" t="s">
        <v>171</v>
      </c>
      <c r="D192" s="101">
        <f aca="true" t="shared" si="59" ref="D192:M192">SUM(D193:D196)</f>
        <v>0</v>
      </c>
      <c r="E192" s="92">
        <f t="shared" si="59"/>
        <v>0</v>
      </c>
      <c r="F192" s="101">
        <f t="shared" si="59"/>
        <v>0</v>
      </c>
      <c r="G192" s="92">
        <f t="shared" si="59"/>
        <v>0</v>
      </c>
      <c r="H192" s="91">
        <f t="shared" si="59"/>
        <v>0</v>
      </c>
      <c r="I192" s="92">
        <f t="shared" si="59"/>
        <v>0</v>
      </c>
      <c r="J192" s="101">
        <f t="shared" si="59"/>
        <v>0</v>
      </c>
      <c r="K192" s="92">
        <f t="shared" si="59"/>
        <v>0</v>
      </c>
      <c r="L192" s="101">
        <f t="shared" si="59"/>
        <v>0</v>
      </c>
      <c r="M192" s="92">
        <f t="shared" si="59"/>
        <v>0</v>
      </c>
      <c r="N192" s="101">
        <f t="shared" si="44"/>
        <v>0</v>
      </c>
      <c r="O192" s="92">
        <f t="shared" si="44"/>
        <v>0</v>
      </c>
    </row>
    <row r="193" spans="1:15" ht="38.25">
      <c r="A193" s="111">
        <f t="shared" si="51"/>
        <v>158</v>
      </c>
      <c r="B193" s="112">
        <v>414100</v>
      </c>
      <c r="C193" s="113" t="s">
        <v>306</v>
      </c>
      <c r="D193" s="184"/>
      <c r="E193" s="183"/>
      <c r="F193" s="184"/>
      <c r="G193" s="183"/>
      <c r="H193" s="182"/>
      <c r="I193" s="181"/>
      <c r="J193" s="184"/>
      <c r="K193" s="183"/>
      <c r="L193" s="184"/>
      <c r="M193" s="183"/>
      <c r="N193" s="118">
        <f t="shared" si="44"/>
        <v>0</v>
      </c>
      <c r="O193" s="96">
        <f t="shared" si="44"/>
        <v>0</v>
      </c>
    </row>
    <row r="194" spans="1:15" ht="25.5">
      <c r="A194" s="111">
        <f t="shared" si="51"/>
        <v>159</v>
      </c>
      <c r="B194" s="112">
        <v>414200</v>
      </c>
      <c r="C194" s="113" t="s">
        <v>307</v>
      </c>
      <c r="D194" s="184"/>
      <c r="E194" s="183"/>
      <c r="F194" s="184"/>
      <c r="G194" s="183"/>
      <c r="H194" s="182"/>
      <c r="I194" s="181"/>
      <c r="J194" s="184"/>
      <c r="K194" s="183"/>
      <c r="L194" s="184"/>
      <c r="M194" s="183"/>
      <c r="N194" s="118">
        <f t="shared" si="44"/>
        <v>0</v>
      </c>
      <c r="O194" s="96">
        <f t="shared" si="44"/>
        <v>0</v>
      </c>
    </row>
    <row r="195" spans="1:15" ht="15">
      <c r="A195" s="111">
        <f t="shared" si="51"/>
        <v>160</v>
      </c>
      <c r="B195" s="112">
        <v>414300</v>
      </c>
      <c r="C195" s="113" t="s">
        <v>308</v>
      </c>
      <c r="D195" s="184"/>
      <c r="E195" s="183"/>
      <c r="F195" s="184"/>
      <c r="G195" s="183"/>
      <c r="H195" s="182"/>
      <c r="I195" s="181"/>
      <c r="J195" s="184"/>
      <c r="K195" s="183"/>
      <c r="L195" s="184"/>
      <c r="M195" s="183"/>
      <c r="N195" s="118">
        <f t="shared" si="44"/>
        <v>0</v>
      </c>
      <c r="O195" s="96">
        <f t="shared" si="44"/>
        <v>0</v>
      </c>
    </row>
    <row r="196" spans="1:15" ht="51">
      <c r="A196" s="111">
        <f t="shared" si="51"/>
        <v>161</v>
      </c>
      <c r="B196" s="112">
        <v>414400</v>
      </c>
      <c r="C196" s="113" t="s">
        <v>309</v>
      </c>
      <c r="D196" s="184"/>
      <c r="E196" s="183"/>
      <c r="F196" s="184"/>
      <c r="G196" s="183"/>
      <c r="H196" s="182"/>
      <c r="I196" s="181"/>
      <c r="J196" s="184"/>
      <c r="K196" s="183"/>
      <c r="L196" s="184"/>
      <c r="M196" s="183"/>
      <c r="N196" s="118">
        <f t="shared" si="44"/>
        <v>0</v>
      </c>
      <c r="O196" s="96">
        <f t="shared" si="44"/>
        <v>0</v>
      </c>
    </row>
    <row r="197" spans="1:15" ht="25.5">
      <c r="A197" s="108">
        <f t="shared" si="51"/>
        <v>162</v>
      </c>
      <c r="B197" s="109">
        <v>415000</v>
      </c>
      <c r="C197" s="110" t="s">
        <v>172</v>
      </c>
      <c r="D197" s="101">
        <f aca="true" t="shared" si="60" ref="D197:M197">D198</f>
        <v>0</v>
      </c>
      <c r="E197" s="92">
        <f t="shared" si="60"/>
        <v>0</v>
      </c>
      <c r="F197" s="101">
        <f t="shared" si="60"/>
        <v>0</v>
      </c>
      <c r="G197" s="92">
        <f t="shared" si="60"/>
        <v>0</v>
      </c>
      <c r="H197" s="91">
        <f t="shared" si="60"/>
        <v>0</v>
      </c>
      <c r="I197" s="92">
        <f t="shared" si="60"/>
        <v>0</v>
      </c>
      <c r="J197" s="101">
        <f t="shared" si="60"/>
        <v>0</v>
      </c>
      <c r="K197" s="92">
        <f t="shared" si="60"/>
        <v>0</v>
      </c>
      <c r="L197" s="101">
        <f t="shared" si="60"/>
        <v>0</v>
      </c>
      <c r="M197" s="92">
        <f t="shared" si="60"/>
        <v>0</v>
      </c>
      <c r="N197" s="101">
        <f t="shared" si="44"/>
        <v>0</v>
      </c>
      <c r="O197" s="92">
        <f t="shared" si="44"/>
        <v>0</v>
      </c>
    </row>
    <row r="198" spans="1:15" ht="15">
      <c r="A198" s="111">
        <f t="shared" si="51"/>
        <v>163</v>
      </c>
      <c r="B198" s="112">
        <v>415100</v>
      </c>
      <c r="C198" s="113" t="s">
        <v>8</v>
      </c>
      <c r="D198" s="184"/>
      <c r="E198" s="183"/>
      <c r="F198" s="184"/>
      <c r="G198" s="183"/>
      <c r="H198" s="182"/>
      <c r="I198" s="181"/>
      <c r="J198" s="184"/>
      <c r="K198" s="183"/>
      <c r="L198" s="184"/>
      <c r="M198" s="183"/>
      <c r="N198" s="118">
        <f t="shared" si="44"/>
        <v>0</v>
      </c>
      <c r="O198" s="96">
        <f t="shared" si="44"/>
        <v>0</v>
      </c>
    </row>
    <row r="199" spans="1:15" ht="25.5">
      <c r="A199" s="108">
        <f t="shared" si="51"/>
        <v>164</v>
      </c>
      <c r="B199" s="109">
        <v>416000</v>
      </c>
      <c r="C199" s="110" t="s">
        <v>173</v>
      </c>
      <c r="D199" s="101">
        <f aca="true" t="shared" si="61" ref="D199:M199">D200</f>
        <v>0</v>
      </c>
      <c r="E199" s="92">
        <f t="shared" si="61"/>
        <v>0</v>
      </c>
      <c r="F199" s="101">
        <f t="shared" si="61"/>
        <v>0</v>
      </c>
      <c r="G199" s="92">
        <f t="shared" si="61"/>
        <v>0</v>
      </c>
      <c r="H199" s="91">
        <f t="shared" si="61"/>
        <v>0</v>
      </c>
      <c r="I199" s="92">
        <f t="shared" si="61"/>
        <v>0</v>
      </c>
      <c r="J199" s="101">
        <f t="shared" si="61"/>
        <v>0</v>
      </c>
      <c r="K199" s="92">
        <f t="shared" si="61"/>
        <v>0</v>
      </c>
      <c r="L199" s="101">
        <f t="shared" si="61"/>
        <v>0</v>
      </c>
      <c r="M199" s="92">
        <f t="shared" si="61"/>
        <v>0</v>
      </c>
      <c r="N199" s="101">
        <f t="shared" si="44"/>
        <v>0</v>
      </c>
      <c r="O199" s="92">
        <f t="shared" si="44"/>
        <v>0</v>
      </c>
    </row>
    <row r="200" spans="1:15" ht="25.5">
      <c r="A200" s="111">
        <f t="shared" si="51"/>
        <v>165</v>
      </c>
      <c r="B200" s="112">
        <v>416100</v>
      </c>
      <c r="C200" s="113" t="s">
        <v>43</v>
      </c>
      <c r="D200" s="184"/>
      <c r="E200" s="183"/>
      <c r="F200" s="184"/>
      <c r="G200" s="183"/>
      <c r="H200" s="182"/>
      <c r="I200" s="181"/>
      <c r="J200" s="184"/>
      <c r="K200" s="183"/>
      <c r="L200" s="184"/>
      <c r="M200" s="183"/>
      <c r="N200" s="118">
        <f t="shared" si="44"/>
        <v>0</v>
      </c>
      <c r="O200" s="96">
        <f t="shared" si="44"/>
        <v>0</v>
      </c>
    </row>
    <row r="201" spans="1:15" ht="25.5">
      <c r="A201" s="108">
        <f t="shared" si="51"/>
        <v>166</v>
      </c>
      <c r="B201" s="109">
        <v>420000</v>
      </c>
      <c r="C201" s="110" t="s">
        <v>174</v>
      </c>
      <c r="D201" s="101">
        <f aca="true" t="shared" si="62" ref="D201:M201">D202+D210+D216+D225+D233+D236</f>
        <v>0</v>
      </c>
      <c r="E201" s="92">
        <f t="shared" si="62"/>
        <v>0</v>
      </c>
      <c r="F201" s="101">
        <f t="shared" si="62"/>
        <v>0</v>
      </c>
      <c r="G201" s="92">
        <f t="shared" si="62"/>
        <v>0</v>
      </c>
      <c r="H201" s="91">
        <f t="shared" si="62"/>
        <v>0</v>
      </c>
      <c r="I201" s="92">
        <f t="shared" si="62"/>
        <v>0</v>
      </c>
      <c r="J201" s="101">
        <f t="shared" si="62"/>
        <v>0</v>
      </c>
      <c r="K201" s="92">
        <f t="shared" si="62"/>
        <v>0</v>
      </c>
      <c r="L201" s="101">
        <f t="shared" si="62"/>
        <v>0</v>
      </c>
      <c r="M201" s="92">
        <f t="shared" si="62"/>
        <v>0</v>
      </c>
      <c r="N201" s="101">
        <f aca="true" t="shared" si="63" ref="N201:O262">SUM(H201,J201,L201)</f>
        <v>0</v>
      </c>
      <c r="O201" s="92">
        <f t="shared" si="63"/>
        <v>0</v>
      </c>
    </row>
    <row r="202" spans="1:15" ht="25.5">
      <c r="A202" s="108">
        <f t="shared" si="51"/>
        <v>167</v>
      </c>
      <c r="B202" s="109">
        <v>421000</v>
      </c>
      <c r="C202" s="110" t="s">
        <v>175</v>
      </c>
      <c r="D202" s="101">
        <f aca="true" t="shared" si="64" ref="D202:M202">SUM(D203:D209)</f>
        <v>0</v>
      </c>
      <c r="E202" s="92">
        <f t="shared" si="64"/>
        <v>0</v>
      </c>
      <c r="F202" s="101">
        <f t="shared" si="64"/>
        <v>0</v>
      </c>
      <c r="G202" s="92">
        <f t="shared" si="64"/>
        <v>0</v>
      </c>
      <c r="H202" s="91">
        <f t="shared" si="64"/>
        <v>0</v>
      </c>
      <c r="I202" s="92">
        <f t="shared" si="64"/>
        <v>0</v>
      </c>
      <c r="J202" s="101">
        <f t="shared" si="64"/>
        <v>0</v>
      </c>
      <c r="K202" s="92">
        <f t="shared" si="64"/>
        <v>0</v>
      </c>
      <c r="L202" s="101">
        <f t="shared" si="64"/>
        <v>0</v>
      </c>
      <c r="M202" s="92">
        <f t="shared" si="64"/>
        <v>0</v>
      </c>
      <c r="N202" s="101">
        <f t="shared" si="63"/>
        <v>0</v>
      </c>
      <c r="O202" s="92">
        <f t="shared" si="63"/>
        <v>0</v>
      </c>
    </row>
    <row r="203" spans="1:15" ht="25.5">
      <c r="A203" s="111">
        <f t="shared" si="51"/>
        <v>168</v>
      </c>
      <c r="B203" s="112">
        <v>421100</v>
      </c>
      <c r="C203" s="113" t="s">
        <v>310</v>
      </c>
      <c r="D203" s="184"/>
      <c r="E203" s="183"/>
      <c r="F203" s="184"/>
      <c r="G203" s="183"/>
      <c r="H203" s="182"/>
      <c r="I203" s="181"/>
      <c r="J203" s="184"/>
      <c r="K203" s="183"/>
      <c r="L203" s="184"/>
      <c r="M203" s="183"/>
      <c r="N203" s="118">
        <f t="shared" si="63"/>
        <v>0</v>
      </c>
      <c r="O203" s="96">
        <f t="shared" si="63"/>
        <v>0</v>
      </c>
    </row>
    <row r="204" spans="1:15" ht="15">
      <c r="A204" s="111">
        <f t="shared" si="51"/>
        <v>169</v>
      </c>
      <c r="B204" s="112">
        <v>421200</v>
      </c>
      <c r="C204" s="113" t="s">
        <v>311</v>
      </c>
      <c r="D204" s="184"/>
      <c r="E204" s="183"/>
      <c r="F204" s="184"/>
      <c r="G204" s="183"/>
      <c r="H204" s="182"/>
      <c r="I204" s="181"/>
      <c r="J204" s="184"/>
      <c r="K204" s="183"/>
      <c r="L204" s="184"/>
      <c r="M204" s="183"/>
      <c r="N204" s="118">
        <f t="shared" si="63"/>
        <v>0</v>
      </c>
      <c r="O204" s="96">
        <f t="shared" si="63"/>
        <v>0</v>
      </c>
    </row>
    <row r="205" spans="1:15" ht="15">
      <c r="A205" s="111">
        <f t="shared" si="51"/>
        <v>170</v>
      </c>
      <c r="B205" s="112">
        <v>421300</v>
      </c>
      <c r="C205" s="113" t="s">
        <v>312</v>
      </c>
      <c r="D205" s="184"/>
      <c r="E205" s="183"/>
      <c r="F205" s="184"/>
      <c r="G205" s="183"/>
      <c r="H205" s="182"/>
      <c r="I205" s="181"/>
      <c r="J205" s="184"/>
      <c r="K205" s="183"/>
      <c r="L205" s="184"/>
      <c r="M205" s="183"/>
      <c r="N205" s="118">
        <f t="shared" si="63"/>
        <v>0</v>
      </c>
      <c r="O205" s="96">
        <f t="shared" si="63"/>
        <v>0</v>
      </c>
    </row>
    <row r="206" spans="1:15" ht="15">
      <c r="A206" s="111">
        <f t="shared" si="51"/>
        <v>171</v>
      </c>
      <c r="B206" s="112">
        <v>421400</v>
      </c>
      <c r="C206" s="113" t="s">
        <v>313</v>
      </c>
      <c r="D206" s="184"/>
      <c r="E206" s="183"/>
      <c r="F206" s="184"/>
      <c r="G206" s="183"/>
      <c r="H206" s="182"/>
      <c r="I206" s="181"/>
      <c r="J206" s="184"/>
      <c r="K206" s="183"/>
      <c r="L206" s="184"/>
      <c r="M206" s="183"/>
      <c r="N206" s="118">
        <f t="shared" si="63"/>
        <v>0</v>
      </c>
      <c r="O206" s="96">
        <f t="shared" si="63"/>
        <v>0</v>
      </c>
    </row>
    <row r="207" spans="1:15" ht="15">
      <c r="A207" s="111">
        <f t="shared" si="51"/>
        <v>172</v>
      </c>
      <c r="B207" s="112">
        <v>421500</v>
      </c>
      <c r="C207" s="113" t="s">
        <v>314</v>
      </c>
      <c r="D207" s="184"/>
      <c r="E207" s="183"/>
      <c r="F207" s="184"/>
      <c r="G207" s="183"/>
      <c r="H207" s="182"/>
      <c r="I207" s="181"/>
      <c r="J207" s="184"/>
      <c r="K207" s="183"/>
      <c r="L207" s="184"/>
      <c r="M207" s="183"/>
      <c r="N207" s="118">
        <f t="shared" si="63"/>
        <v>0</v>
      </c>
      <c r="O207" s="96">
        <f t="shared" si="63"/>
        <v>0</v>
      </c>
    </row>
    <row r="208" spans="1:15" ht="15">
      <c r="A208" s="111">
        <f t="shared" si="51"/>
        <v>173</v>
      </c>
      <c r="B208" s="112">
        <v>421600</v>
      </c>
      <c r="C208" s="113" t="s">
        <v>315</v>
      </c>
      <c r="D208" s="184"/>
      <c r="E208" s="183"/>
      <c r="F208" s="184"/>
      <c r="G208" s="183"/>
      <c r="H208" s="182"/>
      <c r="I208" s="181"/>
      <c r="J208" s="184"/>
      <c r="K208" s="183"/>
      <c r="L208" s="184"/>
      <c r="M208" s="183"/>
      <c r="N208" s="118">
        <f t="shared" si="63"/>
        <v>0</v>
      </c>
      <c r="O208" s="96">
        <f t="shared" si="63"/>
        <v>0</v>
      </c>
    </row>
    <row r="209" spans="1:15" ht="15">
      <c r="A209" s="143">
        <f t="shared" si="51"/>
        <v>174</v>
      </c>
      <c r="B209" s="144">
        <v>421900</v>
      </c>
      <c r="C209" s="113" t="s">
        <v>316</v>
      </c>
      <c r="D209" s="184"/>
      <c r="E209" s="183"/>
      <c r="F209" s="184"/>
      <c r="G209" s="183"/>
      <c r="H209" s="182"/>
      <c r="I209" s="181"/>
      <c r="J209" s="184"/>
      <c r="K209" s="183"/>
      <c r="L209" s="184"/>
      <c r="M209" s="183"/>
      <c r="N209" s="118">
        <f t="shared" si="63"/>
        <v>0</v>
      </c>
      <c r="O209" s="96">
        <f t="shared" si="63"/>
        <v>0</v>
      </c>
    </row>
    <row r="210" spans="1:15" ht="25.5">
      <c r="A210" s="108">
        <f t="shared" si="51"/>
        <v>175</v>
      </c>
      <c r="B210" s="109">
        <v>422000</v>
      </c>
      <c r="C210" s="110" t="s">
        <v>176</v>
      </c>
      <c r="D210" s="101">
        <f aca="true" t="shared" si="65" ref="D210:M210">SUM(D211:D215)</f>
        <v>0</v>
      </c>
      <c r="E210" s="92">
        <f t="shared" si="65"/>
        <v>0</v>
      </c>
      <c r="F210" s="101">
        <f t="shared" si="65"/>
        <v>0</v>
      </c>
      <c r="G210" s="92">
        <f t="shared" si="65"/>
        <v>0</v>
      </c>
      <c r="H210" s="91">
        <f t="shared" si="65"/>
        <v>0</v>
      </c>
      <c r="I210" s="92">
        <f t="shared" si="65"/>
        <v>0</v>
      </c>
      <c r="J210" s="101">
        <f t="shared" si="65"/>
        <v>0</v>
      </c>
      <c r="K210" s="92">
        <f t="shared" si="65"/>
        <v>0</v>
      </c>
      <c r="L210" s="101">
        <f t="shared" si="65"/>
        <v>0</v>
      </c>
      <c r="M210" s="92">
        <f t="shared" si="65"/>
        <v>0</v>
      </c>
      <c r="N210" s="101">
        <f t="shared" si="63"/>
        <v>0</v>
      </c>
      <c r="O210" s="92">
        <f t="shared" si="63"/>
        <v>0</v>
      </c>
    </row>
    <row r="211" spans="1:15" ht="25.5">
      <c r="A211" s="111">
        <f t="shared" si="51"/>
        <v>176</v>
      </c>
      <c r="B211" s="112">
        <v>422100</v>
      </c>
      <c r="C211" s="113" t="s">
        <v>317</v>
      </c>
      <c r="D211" s="184"/>
      <c r="E211" s="183"/>
      <c r="F211" s="184"/>
      <c r="G211" s="183"/>
      <c r="H211" s="182"/>
      <c r="I211" s="181"/>
      <c r="J211" s="184"/>
      <c r="K211" s="183"/>
      <c r="L211" s="184"/>
      <c r="M211" s="183"/>
      <c r="N211" s="118">
        <f t="shared" si="63"/>
        <v>0</v>
      </c>
      <c r="O211" s="96">
        <f t="shared" si="63"/>
        <v>0</v>
      </c>
    </row>
    <row r="212" spans="1:15" ht="25.5">
      <c r="A212" s="111">
        <f t="shared" si="51"/>
        <v>177</v>
      </c>
      <c r="B212" s="112">
        <v>422200</v>
      </c>
      <c r="C212" s="113" t="s">
        <v>318</v>
      </c>
      <c r="D212" s="184"/>
      <c r="E212" s="183"/>
      <c r="F212" s="184"/>
      <c r="G212" s="183"/>
      <c r="H212" s="182"/>
      <c r="I212" s="181"/>
      <c r="J212" s="184"/>
      <c r="K212" s="183"/>
      <c r="L212" s="184"/>
      <c r="M212" s="183"/>
      <c r="N212" s="118">
        <f t="shared" si="63"/>
        <v>0</v>
      </c>
      <c r="O212" s="96">
        <f t="shared" si="63"/>
        <v>0</v>
      </c>
    </row>
    <row r="213" spans="1:15" ht="25.5">
      <c r="A213" s="111">
        <f t="shared" si="51"/>
        <v>178</v>
      </c>
      <c r="B213" s="112">
        <v>422300</v>
      </c>
      <c r="C213" s="113" t="s">
        <v>319</v>
      </c>
      <c r="D213" s="184"/>
      <c r="E213" s="183"/>
      <c r="F213" s="184"/>
      <c r="G213" s="183"/>
      <c r="H213" s="182"/>
      <c r="I213" s="181"/>
      <c r="J213" s="184"/>
      <c r="K213" s="183"/>
      <c r="L213" s="184"/>
      <c r="M213" s="183"/>
      <c r="N213" s="118">
        <f t="shared" si="63"/>
        <v>0</v>
      </c>
      <c r="O213" s="96">
        <f t="shared" si="63"/>
        <v>0</v>
      </c>
    </row>
    <row r="214" spans="1:15" ht="15">
      <c r="A214" s="111">
        <f t="shared" si="51"/>
        <v>179</v>
      </c>
      <c r="B214" s="112">
        <v>422400</v>
      </c>
      <c r="C214" s="113" t="s">
        <v>320</v>
      </c>
      <c r="D214" s="184"/>
      <c r="E214" s="183"/>
      <c r="F214" s="184"/>
      <c r="G214" s="183"/>
      <c r="H214" s="182"/>
      <c r="I214" s="181"/>
      <c r="J214" s="184"/>
      <c r="K214" s="183"/>
      <c r="L214" s="184"/>
      <c r="M214" s="183"/>
      <c r="N214" s="118">
        <f t="shared" si="63"/>
        <v>0</v>
      </c>
      <c r="O214" s="96">
        <f t="shared" si="63"/>
        <v>0</v>
      </c>
    </row>
    <row r="215" spans="1:15" ht="15">
      <c r="A215" s="111">
        <f t="shared" si="51"/>
        <v>180</v>
      </c>
      <c r="B215" s="112">
        <v>422900</v>
      </c>
      <c r="C215" s="113" t="s">
        <v>321</v>
      </c>
      <c r="D215" s="184"/>
      <c r="E215" s="183"/>
      <c r="F215" s="184"/>
      <c r="G215" s="183"/>
      <c r="H215" s="182"/>
      <c r="I215" s="181"/>
      <c r="J215" s="184"/>
      <c r="K215" s="183"/>
      <c r="L215" s="184"/>
      <c r="M215" s="183"/>
      <c r="N215" s="118">
        <f t="shared" si="63"/>
        <v>0</v>
      </c>
      <c r="O215" s="96">
        <f t="shared" si="63"/>
        <v>0</v>
      </c>
    </row>
    <row r="216" spans="1:15" ht="25.5">
      <c r="A216" s="108">
        <f t="shared" si="51"/>
        <v>181</v>
      </c>
      <c r="B216" s="109">
        <v>423000</v>
      </c>
      <c r="C216" s="110" t="s">
        <v>177</v>
      </c>
      <c r="D216" s="101">
        <f aca="true" t="shared" si="66" ref="D216:M216">SUM(D217:D224)</f>
        <v>0</v>
      </c>
      <c r="E216" s="92">
        <f t="shared" si="66"/>
        <v>0</v>
      </c>
      <c r="F216" s="101">
        <f t="shared" si="66"/>
        <v>0</v>
      </c>
      <c r="G216" s="92">
        <f t="shared" si="66"/>
        <v>0</v>
      </c>
      <c r="H216" s="91">
        <f t="shared" si="66"/>
        <v>0</v>
      </c>
      <c r="I216" s="92">
        <f t="shared" si="66"/>
        <v>0</v>
      </c>
      <c r="J216" s="101">
        <f t="shared" si="66"/>
        <v>0</v>
      </c>
      <c r="K216" s="92">
        <f t="shared" si="66"/>
        <v>0</v>
      </c>
      <c r="L216" s="101">
        <f t="shared" si="66"/>
        <v>0</v>
      </c>
      <c r="M216" s="92">
        <f t="shared" si="66"/>
        <v>0</v>
      </c>
      <c r="N216" s="101">
        <f t="shared" si="63"/>
        <v>0</v>
      </c>
      <c r="O216" s="92">
        <f t="shared" si="63"/>
        <v>0</v>
      </c>
    </row>
    <row r="217" spans="1:15" ht="15">
      <c r="A217" s="111">
        <f t="shared" si="51"/>
        <v>182</v>
      </c>
      <c r="B217" s="112">
        <v>423100</v>
      </c>
      <c r="C217" s="113" t="s">
        <v>322</v>
      </c>
      <c r="D217" s="184"/>
      <c r="E217" s="183"/>
      <c r="F217" s="184"/>
      <c r="G217" s="183"/>
      <c r="H217" s="182"/>
      <c r="I217" s="181"/>
      <c r="J217" s="184"/>
      <c r="K217" s="183"/>
      <c r="L217" s="184"/>
      <c r="M217" s="183"/>
      <c r="N217" s="118">
        <f t="shared" si="63"/>
        <v>0</v>
      </c>
      <c r="O217" s="96">
        <f t="shared" si="63"/>
        <v>0</v>
      </c>
    </row>
    <row r="218" spans="1:15" ht="15">
      <c r="A218" s="111">
        <f t="shared" si="51"/>
        <v>183</v>
      </c>
      <c r="B218" s="112">
        <v>423200</v>
      </c>
      <c r="C218" s="113" t="s">
        <v>323</v>
      </c>
      <c r="D218" s="184"/>
      <c r="E218" s="183"/>
      <c r="F218" s="184"/>
      <c r="G218" s="183"/>
      <c r="H218" s="182"/>
      <c r="I218" s="181"/>
      <c r="J218" s="184"/>
      <c r="K218" s="183"/>
      <c r="L218" s="184"/>
      <c r="M218" s="183"/>
      <c r="N218" s="118">
        <f t="shared" si="63"/>
        <v>0</v>
      </c>
      <c r="O218" s="96">
        <f t="shared" si="63"/>
        <v>0</v>
      </c>
    </row>
    <row r="219" spans="1:15" ht="25.5">
      <c r="A219" s="111">
        <f t="shared" si="51"/>
        <v>184</v>
      </c>
      <c r="B219" s="112">
        <v>423300</v>
      </c>
      <c r="C219" s="113" t="s">
        <v>324</v>
      </c>
      <c r="D219" s="184"/>
      <c r="E219" s="183"/>
      <c r="F219" s="184"/>
      <c r="G219" s="183"/>
      <c r="H219" s="182"/>
      <c r="I219" s="181"/>
      <c r="J219" s="184"/>
      <c r="K219" s="183"/>
      <c r="L219" s="184"/>
      <c r="M219" s="183"/>
      <c r="N219" s="118">
        <f t="shared" si="63"/>
        <v>0</v>
      </c>
      <c r="O219" s="96">
        <f t="shared" si="63"/>
        <v>0</v>
      </c>
    </row>
    <row r="220" spans="1:15" ht="15">
      <c r="A220" s="111">
        <f t="shared" si="51"/>
        <v>185</v>
      </c>
      <c r="B220" s="112">
        <v>423400</v>
      </c>
      <c r="C220" s="113" t="s">
        <v>325</v>
      </c>
      <c r="D220" s="184"/>
      <c r="E220" s="183"/>
      <c r="F220" s="184"/>
      <c r="G220" s="183"/>
      <c r="H220" s="182"/>
      <c r="I220" s="181"/>
      <c r="J220" s="184"/>
      <c r="K220" s="183"/>
      <c r="L220" s="184"/>
      <c r="M220" s="183"/>
      <c r="N220" s="118">
        <f t="shared" si="63"/>
        <v>0</v>
      </c>
      <c r="O220" s="96">
        <f t="shared" si="63"/>
        <v>0</v>
      </c>
    </row>
    <row r="221" spans="1:15" ht="15">
      <c r="A221" s="111">
        <f t="shared" si="51"/>
        <v>186</v>
      </c>
      <c r="B221" s="112">
        <v>423500</v>
      </c>
      <c r="C221" s="113" t="s">
        <v>326</v>
      </c>
      <c r="D221" s="184"/>
      <c r="E221" s="183"/>
      <c r="F221" s="184"/>
      <c r="G221" s="183"/>
      <c r="H221" s="182"/>
      <c r="I221" s="181"/>
      <c r="J221" s="184"/>
      <c r="K221" s="183"/>
      <c r="L221" s="184"/>
      <c r="M221" s="183"/>
      <c r="N221" s="118">
        <f t="shared" si="63"/>
        <v>0</v>
      </c>
      <c r="O221" s="96">
        <f t="shared" si="63"/>
        <v>0</v>
      </c>
    </row>
    <row r="222" spans="1:15" ht="25.5">
      <c r="A222" s="111">
        <f t="shared" si="51"/>
        <v>187</v>
      </c>
      <c r="B222" s="112">
        <v>423600</v>
      </c>
      <c r="C222" s="113" t="s">
        <v>327</v>
      </c>
      <c r="D222" s="184"/>
      <c r="E222" s="183"/>
      <c r="F222" s="184"/>
      <c r="G222" s="183"/>
      <c r="H222" s="182"/>
      <c r="I222" s="181"/>
      <c r="J222" s="184"/>
      <c r="K222" s="183"/>
      <c r="L222" s="184"/>
      <c r="M222" s="183"/>
      <c r="N222" s="118">
        <f t="shared" si="63"/>
        <v>0</v>
      </c>
      <c r="O222" s="96">
        <f t="shared" si="63"/>
        <v>0</v>
      </c>
    </row>
    <row r="223" spans="1:15" ht="15">
      <c r="A223" s="111">
        <f t="shared" si="51"/>
        <v>188</v>
      </c>
      <c r="B223" s="112">
        <v>423700</v>
      </c>
      <c r="C223" s="113" t="s">
        <v>328</v>
      </c>
      <c r="D223" s="184"/>
      <c r="E223" s="183"/>
      <c r="F223" s="184"/>
      <c r="G223" s="183"/>
      <c r="H223" s="182"/>
      <c r="I223" s="181"/>
      <c r="J223" s="184"/>
      <c r="K223" s="183"/>
      <c r="L223" s="184"/>
      <c r="M223" s="183"/>
      <c r="N223" s="118">
        <f t="shared" si="63"/>
        <v>0</v>
      </c>
      <c r="O223" s="96">
        <f t="shared" si="63"/>
        <v>0</v>
      </c>
    </row>
    <row r="224" spans="1:15" ht="15">
      <c r="A224" s="127">
        <f t="shared" si="51"/>
        <v>189</v>
      </c>
      <c r="B224" s="128">
        <v>423900</v>
      </c>
      <c r="C224" s="129" t="s">
        <v>358</v>
      </c>
      <c r="D224" s="184"/>
      <c r="E224" s="183"/>
      <c r="F224" s="184"/>
      <c r="G224" s="183"/>
      <c r="H224" s="182"/>
      <c r="I224" s="181"/>
      <c r="J224" s="184"/>
      <c r="K224" s="183"/>
      <c r="L224" s="184"/>
      <c r="M224" s="183"/>
      <c r="N224" s="145">
        <f t="shared" si="63"/>
        <v>0</v>
      </c>
      <c r="O224" s="130">
        <f t="shared" si="63"/>
        <v>0</v>
      </c>
    </row>
    <row r="225" spans="1:15" ht="25.5">
      <c r="A225" s="108">
        <f t="shared" si="51"/>
        <v>190</v>
      </c>
      <c r="B225" s="109">
        <v>424000</v>
      </c>
      <c r="C225" s="110" t="s">
        <v>178</v>
      </c>
      <c r="D225" s="101">
        <f aca="true" t="shared" si="67" ref="D225:M225">SUM(D226:D232)</f>
        <v>0</v>
      </c>
      <c r="E225" s="92">
        <f t="shared" si="67"/>
        <v>0</v>
      </c>
      <c r="F225" s="101">
        <f t="shared" si="67"/>
        <v>0</v>
      </c>
      <c r="G225" s="92">
        <f t="shared" si="67"/>
        <v>0</v>
      </c>
      <c r="H225" s="91">
        <f t="shared" si="67"/>
        <v>0</v>
      </c>
      <c r="I225" s="92">
        <f t="shared" si="67"/>
        <v>0</v>
      </c>
      <c r="J225" s="101">
        <f t="shared" si="67"/>
        <v>0</v>
      </c>
      <c r="K225" s="92">
        <f t="shared" si="67"/>
        <v>0</v>
      </c>
      <c r="L225" s="101">
        <f t="shared" si="67"/>
        <v>0</v>
      </c>
      <c r="M225" s="92">
        <f t="shared" si="67"/>
        <v>0</v>
      </c>
      <c r="N225" s="101">
        <f t="shared" si="63"/>
        <v>0</v>
      </c>
      <c r="O225" s="92">
        <f t="shared" si="63"/>
        <v>0</v>
      </c>
    </row>
    <row r="226" spans="1:15" ht="15">
      <c r="A226" s="111">
        <f t="shared" si="51"/>
        <v>191</v>
      </c>
      <c r="B226" s="112">
        <v>424100</v>
      </c>
      <c r="C226" s="113" t="s">
        <v>329</v>
      </c>
      <c r="D226" s="184"/>
      <c r="E226" s="183"/>
      <c r="F226" s="184"/>
      <c r="G226" s="183"/>
      <c r="H226" s="182"/>
      <c r="I226" s="181"/>
      <c r="J226" s="184"/>
      <c r="K226" s="183"/>
      <c r="L226" s="184"/>
      <c r="M226" s="183"/>
      <c r="N226" s="118">
        <f t="shared" si="63"/>
        <v>0</v>
      </c>
      <c r="O226" s="96">
        <f t="shared" si="63"/>
        <v>0</v>
      </c>
    </row>
    <row r="227" spans="1:15" ht="25.5">
      <c r="A227" s="111">
        <f t="shared" si="51"/>
        <v>192</v>
      </c>
      <c r="B227" s="112">
        <v>424200</v>
      </c>
      <c r="C227" s="113" t="s">
        <v>330</v>
      </c>
      <c r="D227" s="184"/>
      <c r="E227" s="183"/>
      <c r="F227" s="184"/>
      <c r="G227" s="183"/>
      <c r="H227" s="182"/>
      <c r="I227" s="181"/>
      <c r="J227" s="184"/>
      <c r="K227" s="183"/>
      <c r="L227" s="184"/>
      <c r="M227" s="183"/>
      <c r="N227" s="118">
        <f t="shared" si="63"/>
        <v>0</v>
      </c>
      <c r="O227" s="96">
        <f t="shared" si="63"/>
        <v>0</v>
      </c>
    </row>
    <row r="228" spans="1:15" ht="15">
      <c r="A228" s="111">
        <f t="shared" si="51"/>
        <v>193</v>
      </c>
      <c r="B228" s="112">
        <v>424300</v>
      </c>
      <c r="C228" s="113" t="s">
        <v>331</v>
      </c>
      <c r="D228" s="184"/>
      <c r="E228" s="183"/>
      <c r="F228" s="184"/>
      <c r="G228" s="183"/>
      <c r="H228" s="182"/>
      <c r="I228" s="181"/>
      <c r="J228" s="184"/>
      <c r="K228" s="183"/>
      <c r="L228" s="184"/>
      <c r="M228" s="183"/>
      <c r="N228" s="118">
        <f t="shared" si="63"/>
        <v>0</v>
      </c>
      <c r="O228" s="96">
        <f t="shared" si="63"/>
        <v>0</v>
      </c>
    </row>
    <row r="229" spans="1:15" ht="15">
      <c r="A229" s="111">
        <f t="shared" si="51"/>
        <v>194</v>
      </c>
      <c r="B229" s="112">
        <v>424400</v>
      </c>
      <c r="C229" s="113" t="s">
        <v>332</v>
      </c>
      <c r="D229" s="184"/>
      <c r="E229" s="183"/>
      <c r="F229" s="184"/>
      <c r="G229" s="183"/>
      <c r="H229" s="182"/>
      <c r="I229" s="181"/>
      <c r="J229" s="184"/>
      <c r="K229" s="183"/>
      <c r="L229" s="184"/>
      <c r="M229" s="183"/>
      <c r="N229" s="118">
        <f t="shared" si="63"/>
        <v>0</v>
      </c>
      <c r="O229" s="96">
        <f t="shared" si="63"/>
        <v>0</v>
      </c>
    </row>
    <row r="230" spans="1:15" ht="25.5">
      <c r="A230" s="111">
        <f t="shared" si="51"/>
        <v>195</v>
      </c>
      <c r="B230" s="112">
        <v>424500</v>
      </c>
      <c r="C230" s="113" t="s">
        <v>333</v>
      </c>
      <c r="D230" s="184"/>
      <c r="E230" s="183"/>
      <c r="F230" s="184"/>
      <c r="G230" s="183"/>
      <c r="H230" s="182"/>
      <c r="I230" s="181"/>
      <c r="J230" s="184"/>
      <c r="K230" s="183"/>
      <c r="L230" s="184"/>
      <c r="M230" s="183"/>
      <c r="N230" s="118">
        <f t="shared" si="63"/>
        <v>0</v>
      </c>
      <c r="O230" s="96">
        <f t="shared" si="63"/>
        <v>0</v>
      </c>
    </row>
    <row r="231" spans="1:15" ht="25.5">
      <c r="A231" s="111">
        <f t="shared" si="51"/>
        <v>196</v>
      </c>
      <c r="B231" s="112">
        <v>424600</v>
      </c>
      <c r="C231" s="113" t="s">
        <v>334</v>
      </c>
      <c r="D231" s="184"/>
      <c r="E231" s="183"/>
      <c r="F231" s="184"/>
      <c r="G231" s="183"/>
      <c r="H231" s="182"/>
      <c r="I231" s="181"/>
      <c r="J231" s="184"/>
      <c r="K231" s="183"/>
      <c r="L231" s="184"/>
      <c r="M231" s="183"/>
      <c r="N231" s="118">
        <f t="shared" si="63"/>
        <v>0</v>
      </c>
      <c r="O231" s="96">
        <f t="shared" si="63"/>
        <v>0</v>
      </c>
    </row>
    <row r="232" spans="1:15" ht="15">
      <c r="A232" s="111">
        <f t="shared" si="51"/>
        <v>197</v>
      </c>
      <c r="B232" s="112">
        <v>424900</v>
      </c>
      <c r="C232" s="113" t="s">
        <v>335</v>
      </c>
      <c r="D232" s="184"/>
      <c r="E232" s="183"/>
      <c r="F232" s="184"/>
      <c r="G232" s="183"/>
      <c r="H232" s="182"/>
      <c r="I232" s="181"/>
      <c r="J232" s="184"/>
      <c r="K232" s="183"/>
      <c r="L232" s="184"/>
      <c r="M232" s="183"/>
      <c r="N232" s="118">
        <f t="shared" si="63"/>
        <v>0</v>
      </c>
      <c r="O232" s="96">
        <f t="shared" si="63"/>
        <v>0</v>
      </c>
    </row>
    <row r="233" spans="1:15" ht="25.5">
      <c r="A233" s="108">
        <f t="shared" si="51"/>
        <v>198</v>
      </c>
      <c r="B233" s="109">
        <v>425000</v>
      </c>
      <c r="C233" s="110" t="s">
        <v>179</v>
      </c>
      <c r="D233" s="101">
        <f>D234+D235</f>
        <v>0</v>
      </c>
      <c r="E233" s="92">
        <f aca="true" t="shared" si="68" ref="E233:M233">E234+E235</f>
        <v>0</v>
      </c>
      <c r="F233" s="101">
        <f t="shared" si="68"/>
        <v>0</v>
      </c>
      <c r="G233" s="92">
        <f t="shared" si="68"/>
        <v>0</v>
      </c>
      <c r="H233" s="91">
        <f t="shared" si="68"/>
        <v>0</v>
      </c>
      <c r="I233" s="92">
        <f t="shared" si="68"/>
        <v>0</v>
      </c>
      <c r="J233" s="101">
        <f t="shared" si="68"/>
        <v>0</v>
      </c>
      <c r="K233" s="92">
        <f t="shared" si="68"/>
        <v>0</v>
      </c>
      <c r="L233" s="101">
        <f t="shared" si="68"/>
        <v>0</v>
      </c>
      <c r="M233" s="92">
        <f t="shared" si="68"/>
        <v>0</v>
      </c>
      <c r="N233" s="101">
        <f t="shared" si="63"/>
        <v>0</v>
      </c>
      <c r="O233" s="92">
        <f t="shared" si="63"/>
        <v>0</v>
      </c>
    </row>
    <row r="234" spans="1:15" ht="25.5">
      <c r="A234" s="127">
        <f t="shared" si="51"/>
        <v>199</v>
      </c>
      <c r="B234" s="128">
        <v>425100</v>
      </c>
      <c r="C234" s="129" t="s">
        <v>336</v>
      </c>
      <c r="D234" s="184"/>
      <c r="E234" s="183"/>
      <c r="F234" s="184"/>
      <c r="G234" s="183"/>
      <c r="H234" s="182"/>
      <c r="I234" s="181"/>
      <c r="J234" s="184"/>
      <c r="K234" s="183"/>
      <c r="L234" s="184"/>
      <c r="M234" s="183"/>
      <c r="N234" s="145">
        <f t="shared" si="63"/>
        <v>0</v>
      </c>
      <c r="O234" s="130">
        <f t="shared" si="63"/>
        <v>0</v>
      </c>
    </row>
    <row r="235" spans="1:15" ht="25.5">
      <c r="A235" s="127">
        <f t="shared" si="51"/>
        <v>200</v>
      </c>
      <c r="B235" s="128">
        <v>425200</v>
      </c>
      <c r="C235" s="129" t="s">
        <v>337</v>
      </c>
      <c r="D235" s="184"/>
      <c r="E235" s="183"/>
      <c r="F235" s="184"/>
      <c r="G235" s="183"/>
      <c r="H235" s="182"/>
      <c r="I235" s="181"/>
      <c r="J235" s="184"/>
      <c r="K235" s="183"/>
      <c r="L235" s="184"/>
      <c r="M235" s="183"/>
      <c r="N235" s="145">
        <f t="shared" si="63"/>
        <v>0</v>
      </c>
      <c r="O235" s="130">
        <f t="shared" si="63"/>
        <v>0</v>
      </c>
    </row>
    <row r="236" spans="1:15" ht="15">
      <c r="A236" s="108">
        <f aca="true" t="shared" si="69" ref="A236:A299">A235+1</f>
        <v>201</v>
      </c>
      <c r="B236" s="109">
        <v>426000</v>
      </c>
      <c r="C236" s="110" t="s">
        <v>180</v>
      </c>
      <c r="D236" s="101">
        <f aca="true" t="shared" si="70" ref="D236:M236">SUM(D237:D245)</f>
        <v>0</v>
      </c>
      <c r="E236" s="92">
        <f t="shared" si="70"/>
        <v>0</v>
      </c>
      <c r="F236" s="101">
        <f t="shared" si="70"/>
        <v>0</v>
      </c>
      <c r="G236" s="92">
        <f t="shared" si="70"/>
        <v>0</v>
      </c>
      <c r="H236" s="91">
        <f t="shared" si="70"/>
        <v>0</v>
      </c>
      <c r="I236" s="92">
        <f t="shared" si="70"/>
        <v>0</v>
      </c>
      <c r="J236" s="101">
        <f t="shared" si="70"/>
        <v>0</v>
      </c>
      <c r="K236" s="92">
        <f t="shared" si="70"/>
        <v>0</v>
      </c>
      <c r="L236" s="101">
        <f t="shared" si="70"/>
        <v>0</v>
      </c>
      <c r="M236" s="92">
        <f t="shared" si="70"/>
        <v>0</v>
      </c>
      <c r="N236" s="101">
        <f t="shared" si="63"/>
        <v>0</v>
      </c>
      <c r="O236" s="92">
        <f t="shared" si="63"/>
        <v>0</v>
      </c>
    </row>
    <row r="237" spans="1:15" ht="15">
      <c r="A237" s="111">
        <f t="shared" si="69"/>
        <v>202</v>
      </c>
      <c r="B237" s="112">
        <v>426100</v>
      </c>
      <c r="C237" s="113" t="s">
        <v>338</v>
      </c>
      <c r="D237" s="184"/>
      <c r="E237" s="183"/>
      <c r="F237" s="184"/>
      <c r="G237" s="183"/>
      <c r="H237" s="182"/>
      <c r="I237" s="181"/>
      <c r="J237" s="184"/>
      <c r="K237" s="183"/>
      <c r="L237" s="184"/>
      <c r="M237" s="183"/>
      <c r="N237" s="118">
        <f t="shared" si="63"/>
        <v>0</v>
      </c>
      <c r="O237" s="96">
        <f t="shared" si="63"/>
        <v>0</v>
      </c>
    </row>
    <row r="238" spans="1:15" ht="15">
      <c r="A238" s="111">
        <f t="shared" si="69"/>
        <v>203</v>
      </c>
      <c r="B238" s="112">
        <v>426200</v>
      </c>
      <c r="C238" s="113" t="s">
        <v>339</v>
      </c>
      <c r="D238" s="184"/>
      <c r="E238" s="183"/>
      <c r="F238" s="184"/>
      <c r="G238" s="183"/>
      <c r="H238" s="182"/>
      <c r="I238" s="181"/>
      <c r="J238" s="184"/>
      <c r="K238" s="183"/>
      <c r="L238" s="184"/>
      <c r="M238" s="183"/>
      <c r="N238" s="118">
        <f t="shared" si="63"/>
        <v>0</v>
      </c>
      <c r="O238" s="96">
        <f t="shared" si="63"/>
        <v>0</v>
      </c>
    </row>
    <row r="239" spans="1:15" ht="25.5">
      <c r="A239" s="111">
        <f t="shared" si="69"/>
        <v>204</v>
      </c>
      <c r="B239" s="112">
        <v>426300</v>
      </c>
      <c r="C239" s="113" t="s">
        <v>340</v>
      </c>
      <c r="D239" s="184"/>
      <c r="E239" s="183"/>
      <c r="F239" s="184"/>
      <c r="G239" s="183"/>
      <c r="H239" s="182"/>
      <c r="I239" s="181"/>
      <c r="J239" s="184"/>
      <c r="K239" s="183"/>
      <c r="L239" s="184"/>
      <c r="M239" s="183"/>
      <c r="N239" s="118">
        <f t="shared" si="63"/>
        <v>0</v>
      </c>
      <c r="O239" s="96">
        <f t="shared" si="63"/>
        <v>0</v>
      </c>
    </row>
    <row r="240" spans="1:15" ht="15">
      <c r="A240" s="111">
        <f t="shared" si="69"/>
        <v>205</v>
      </c>
      <c r="B240" s="112">
        <v>426400</v>
      </c>
      <c r="C240" s="113" t="s">
        <v>341</v>
      </c>
      <c r="D240" s="184"/>
      <c r="E240" s="183"/>
      <c r="F240" s="184"/>
      <c r="G240" s="183"/>
      <c r="H240" s="182"/>
      <c r="I240" s="181"/>
      <c r="J240" s="184"/>
      <c r="K240" s="183"/>
      <c r="L240" s="184"/>
      <c r="M240" s="183"/>
      <c r="N240" s="118">
        <f t="shared" si="63"/>
        <v>0</v>
      </c>
      <c r="O240" s="96">
        <f t="shared" si="63"/>
        <v>0</v>
      </c>
    </row>
    <row r="241" spans="1:15" ht="25.5">
      <c r="A241" s="111">
        <f t="shared" si="69"/>
        <v>206</v>
      </c>
      <c r="B241" s="112">
        <v>426500</v>
      </c>
      <c r="C241" s="113" t="s">
        <v>342</v>
      </c>
      <c r="D241" s="184"/>
      <c r="E241" s="183"/>
      <c r="F241" s="184"/>
      <c r="G241" s="183"/>
      <c r="H241" s="182"/>
      <c r="I241" s="181"/>
      <c r="J241" s="184"/>
      <c r="K241" s="183"/>
      <c r="L241" s="184"/>
      <c r="M241" s="183"/>
      <c r="N241" s="118">
        <f t="shared" si="63"/>
        <v>0</v>
      </c>
      <c r="O241" s="96">
        <f t="shared" si="63"/>
        <v>0</v>
      </c>
    </row>
    <row r="242" spans="1:15" ht="25.5">
      <c r="A242" s="111">
        <f t="shared" si="69"/>
        <v>207</v>
      </c>
      <c r="B242" s="112">
        <v>426600</v>
      </c>
      <c r="C242" s="113" t="s">
        <v>343</v>
      </c>
      <c r="D242" s="184"/>
      <c r="E242" s="183"/>
      <c r="F242" s="184"/>
      <c r="G242" s="183"/>
      <c r="H242" s="182"/>
      <c r="I242" s="181"/>
      <c r="J242" s="184"/>
      <c r="K242" s="183"/>
      <c r="L242" s="184"/>
      <c r="M242" s="183"/>
      <c r="N242" s="118">
        <f t="shared" si="63"/>
        <v>0</v>
      </c>
      <c r="O242" s="96">
        <f t="shared" si="63"/>
        <v>0</v>
      </c>
    </row>
    <row r="243" spans="1:15" ht="25.5">
      <c r="A243" s="111">
        <f t="shared" si="69"/>
        <v>208</v>
      </c>
      <c r="B243" s="112">
        <v>426700</v>
      </c>
      <c r="C243" s="113" t="s">
        <v>344</v>
      </c>
      <c r="D243" s="184"/>
      <c r="E243" s="183"/>
      <c r="F243" s="184"/>
      <c r="G243" s="183"/>
      <c r="H243" s="182"/>
      <c r="I243" s="181"/>
      <c r="J243" s="184"/>
      <c r="K243" s="183"/>
      <c r="L243" s="184"/>
      <c r="M243" s="183"/>
      <c r="N243" s="118">
        <f t="shared" si="63"/>
        <v>0</v>
      </c>
      <c r="O243" s="96">
        <f t="shared" si="63"/>
        <v>0</v>
      </c>
    </row>
    <row r="244" spans="1:15" ht="25.5">
      <c r="A244" s="111">
        <f t="shared" si="69"/>
        <v>209</v>
      </c>
      <c r="B244" s="112">
        <v>426800</v>
      </c>
      <c r="C244" s="113" t="s">
        <v>345</v>
      </c>
      <c r="D244" s="184"/>
      <c r="E244" s="183"/>
      <c r="F244" s="184"/>
      <c r="G244" s="183"/>
      <c r="H244" s="182"/>
      <c r="I244" s="181"/>
      <c r="J244" s="184"/>
      <c r="K244" s="183"/>
      <c r="L244" s="184"/>
      <c r="M244" s="183"/>
      <c r="N244" s="118">
        <f t="shared" si="63"/>
        <v>0</v>
      </c>
      <c r="O244" s="96">
        <f t="shared" si="63"/>
        <v>0</v>
      </c>
    </row>
    <row r="245" spans="1:15" ht="15">
      <c r="A245" s="111">
        <f t="shared" si="69"/>
        <v>210</v>
      </c>
      <c r="B245" s="112">
        <v>426900</v>
      </c>
      <c r="C245" s="113" t="s">
        <v>346</v>
      </c>
      <c r="D245" s="184"/>
      <c r="E245" s="183"/>
      <c r="F245" s="184"/>
      <c r="G245" s="183"/>
      <c r="H245" s="182"/>
      <c r="I245" s="181"/>
      <c r="J245" s="184"/>
      <c r="K245" s="183"/>
      <c r="L245" s="184"/>
      <c r="M245" s="183"/>
      <c r="N245" s="118">
        <f t="shared" si="63"/>
        <v>0</v>
      </c>
      <c r="O245" s="96">
        <f t="shared" si="63"/>
        <v>0</v>
      </c>
    </row>
    <row r="246" spans="1:15" ht="38.25">
      <c r="A246" s="108">
        <f t="shared" si="69"/>
        <v>211</v>
      </c>
      <c r="B246" s="109">
        <v>430000</v>
      </c>
      <c r="C246" s="110" t="s">
        <v>181</v>
      </c>
      <c r="D246" s="101">
        <f>D247+D251+D253+D255+D259</f>
        <v>0</v>
      </c>
      <c r="E246" s="92">
        <f aca="true" t="shared" si="71" ref="E246:M246">E247+E251+E253+E255+E259</f>
        <v>0</v>
      </c>
      <c r="F246" s="101">
        <f t="shared" si="71"/>
        <v>0</v>
      </c>
      <c r="G246" s="92">
        <f t="shared" si="71"/>
        <v>0</v>
      </c>
      <c r="H246" s="91">
        <f t="shared" si="71"/>
        <v>0</v>
      </c>
      <c r="I246" s="92">
        <f t="shared" si="71"/>
        <v>0</v>
      </c>
      <c r="J246" s="101">
        <f t="shared" si="71"/>
        <v>0</v>
      </c>
      <c r="K246" s="92">
        <f t="shared" si="71"/>
        <v>0</v>
      </c>
      <c r="L246" s="101">
        <f t="shared" si="71"/>
        <v>0</v>
      </c>
      <c r="M246" s="92">
        <f t="shared" si="71"/>
        <v>0</v>
      </c>
      <c r="N246" s="101">
        <f t="shared" si="63"/>
        <v>0</v>
      </c>
      <c r="O246" s="92">
        <f t="shared" si="63"/>
        <v>0</v>
      </c>
    </row>
    <row r="247" spans="1:15" ht="25.5">
      <c r="A247" s="108">
        <f t="shared" si="69"/>
        <v>212</v>
      </c>
      <c r="B247" s="109">
        <v>431000</v>
      </c>
      <c r="C247" s="110" t="s">
        <v>182</v>
      </c>
      <c r="D247" s="101">
        <f aca="true" t="shared" si="72" ref="D247:M247">SUM(D248:D250)</f>
        <v>0</v>
      </c>
      <c r="E247" s="92">
        <f t="shared" si="72"/>
        <v>0</v>
      </c>
      <c r="F247" s="101">
        <f t="shared" si="72"/>
        <v>0</v>
      </c>
      <c r="G247" s="92">
        <f t="shared" si="72"/>
        <v>0</v>
      </c>
      <c r="H247" s="91">
        <f t="shared" si="72"/>
        <v>0</v>
      </c>
      <c r="I247" s="92">
        <f t="shared" si="72"/>
        <v>0</v>
      </c>
      <c r="J247" s="101">
        <f t="shared" si="72"/>
        <v>0</v>
      </c>
      <c r="K247" s="92">
        <f t="shared" si="72"/>
        <v>0</v>
      </c>
      <c r="L247" s="101">
        <f t="shared" si="72"/>
        <v>0</v>
      </c>
      <c r="M247" s="92">
        <f t="shared" si="72"/>
        <v>0</v>
      </c>
      <c r="N247" s="101">
        <f t="shared" si="63"/>
        <v>0</v>
      </c>
      <c r="O247" s="92">
        <f t="shared" si="63"/>
        <v>0</v>
      </c>
    </row>
    <row r="248" spans="1:15" ht="25.5">
      <c r="A248" s="111">
        <f t="shared" si="69"/>
        <v>213</v>
      </c>
      <c r="B248" s="112">
        <v>431100</v>
      </c>
      <c r="C248" s="113" t="s">
        <v>288</v>
      </c>
      <c r="D248" s="184"/>
      <c r="E248" s="183"/>
      <c r="F248" s="184"/>
      <c r="G248" s="183"/>
      <c r="H248" s="182"/>
      <c r="I248" s="181"/>
      <c r="J248" s="184"/>
      <c r="K248" s="183"/>
      <c r="L248" s="184"/>
      <c r="M248" s="183"/>
      <c r="N248" s="118">
        <f t="shared" si="63"/>
        <v>0</v>
      </c>
      <c r="O248" s="96">
        <f t="shared" si="63"/>
        <v>0</v>
      </c>
    </row>
    <row r="249" spans="1:15" ht="15">
      <c r="A249" s="111">
        <f t="shared" si="69"/>
        <v>214</v>
      </c>
      <c r="B249" s="112">
        <v>431200</v>
      </c>
      <c r="C249" s="113" t="s">
        <v>347</v>
      </c>
      <c r="D249" s="184"/>
      <c r="E249" s="183"/>
      <c r="F249" s="184"/>
      <c r="G249" s="183"/>
      <c r="H249" s="182"/>
      <c r="I249" s="181"/>
      <c r="J249" s="184"/>
      <c r="K249" s="183"/>
      <c r="L249" s="184"/>
      <c r="M249" s="183"/>
      <c r="N249" s="118">
        <f t="shared" si="63"/>
        <v>0</v>
      </c>
      <c r="O249" s="96">
        <f t="shared" si="63"/>
        <v>0</v>
      </c>
    </row>
    <row r="250" spans="1:15" ht="25.5">
      <c r="A250" s="111">
        <f t="shared" si="69"/>
        <v>215</v>
      </c>
      <c r="B250" s="112">
        <v>431300</v>
      </c>
      <c r="C250" s="113" t="s">
        <v>348</v>
      </c>
      <c r="D250" s="184"/>
      <c r="E250" s="183"/>
      <c r="F250" s="184"/>
      <c r="G250" s="183"/>
      <c r="H250" s="182"/>
      <c r="I250" s="181"/>
      <c r="J250" s="184"/>
      <c r="K250" s="183"/>
      <c r="L250" s="184"/>
      <c r="M250" s="183"/>
      <c r="N250" s="118">
        <f t="shared" si="63"/>
        <v>0</v>
      </c>
      <c r="O250" s="96">
        <f t="shared" si="63"/>
        <v>0</v>
      </c>
    </row>
    <row r="251" spans="1:15" ht="25.5">
      <c r="A251" s="108">
        <f t="shared" si="69"/>
        <v>216</v>
      </c>
      <c r="B251" s="109">
        <v>432000</v>
      </c>
      <c r="C251" s="110" t="s">
        <v>183</v>
      </c>
      <c r="D251" s="101">
        <f aca="true" t="shared" si="73" ref="D251:M251">D252</f>
        <v>0</v>
      </c>
      <c r="E251" s="92">
        <f t="shared" si="73"/>
        <v>0</v>
      </c>
      <c r="F251" s="101">
        <f t="shared" si="73"/>
        <v>0</v>
      </c>
      <c r="G251" s="92">
        <f t="shared" si="73"/>
        <v>0</v>
      </c>
      <c r="H251" s="91">
        <f t="shared" si="73"/>
        <v>0</v>
      </c>
      <c r="I251" s="92">
        <f t="shared" si="73"/>
        <v>0</v>
      </c>
      <c r="J251" s="101">
        <f t="shared" si="73"/>
        <v>0</v>
      </c>
      <c r="K251" s="92">
        <f t="shared" si="73"/>
        <v>0</v>
      </c>
      <c r="L251" s="101">
        <f t="shared" si="73"/>
        <v>0</v>
      </c>
      <c r="M251" s="92">
        <f t="shared" si="73"/>
        <v>0</v>
      </c>
      <c r="N251" s="101">
        <f t="shared" si="63"/>
        <v>0</v>
      </c>
      <c r="O251" s="92">
        <f t="shared" si="63"/>
        <v>0</v>
      </c>
    </row>
    <row r="252" spans="1:15" ht="15">
      <c r="A252" s="111">
        <f t="shared" si="69"/>
        <v>217</v>
      </c>
      <c r="B252" s="112">
        <v>432100</v>
      </c>
      <c r="C252" s="113" t="s">
        <v>289</v>
      </c>
      <c r="D252" s="184"/>
      <c r="E252" s="183"/>
      <c r="F252" s="184"/>
      <c r="G252" s="183"/>
      <c r="H252" s="182"/>
      <c r="I252" s="181"/>
      <c r="J252" s="184"/>
      <c r="K252" s="183"/>
      <c r="L252" s="184"/>
      <c r="M252" s="183"/>
      <c r="N252" s="118">
        <f t="shared" si="63"/>
        <v>0</v>
      </c>
      <c r="O252" s="96">
        <f t="shared" si="63"/>
        <v>0</v>
      </c>
    </row>
    <row r="253" spans="1:15" ht="15">
      <c r="A253" s="108">
        <f t="shared" si="69"/>
        <v>218</v>
      </c>
      <c r="B253" s="109">
        <v>433000</v>
      </c>
      <c r="C253" s="110" t="s">
        <v>184</v>
      </c>
      <c r="D253" s="101">
        <f aca="true" t="shared" si="74" ref="D253:M253">D254</f>
        <v>0</v>
      </c>
      <c r="E253" s="92">
        <f t="shared" si="74"/>
        <v>0</v>
      </c>
      <c r="F253" s="101">
        <f t="shared" si="74"/>
        <v>0</v>
      </c>
      <c r="G253" s="92">
        <f t="shared" si="74"/>
        <v>0</v>
      </c>
      <c r="H253" s="91">
        <f t="shared" si="74"/>
        <v>0</v>
      </c>
      <c r="I253" s="92">
        <f t="shared" si="74"/>
        <v>0</v>
      </c>
      <c r="J253" s="101">
        <f t="shared" si="74"/>
        <v>0</v>
      </c>
      <c r="K253" s="92">
        <f t="shared" si="74"/>
        <v>0</v>
      </c>
      <c r="L253" s="101">
        <f t="shared" si="74"/>
        <v>0</v>
      </c>
      <c r="M253" s="92">
        <f t="shared" si="74"/>
        <v>0</v>
      </c>
      <c r="N253" s="101">
        <f t="shared" si="63"/>
        <v>0</v>
      </c>
      <c r="O253" s="92">
        <f t="shared" si="63"/>
        <v>0</v>
      </c>
    </row>
    <row r="254" spans="1:15" ht="15">
      <c r="A254" s="111">
        <f t="shared" si="69"/>
        <v>219</v>
      </c>
      <c r="B254" s="112">
        <v>433100</v>
      </c>
      <c r="C254" s="113" t="s">
        <v>44</v>
      </c>
      <c r="D254" s="184"/>
      <c r="E254" s="183"/>
      <c r="F254" s="184"/>
      <c r="G254" s="183"/>
      <c r="H254" s="182"/>
      <c r="I254" s="181"/>
      <c r="J254" s="184"/>
      <c r="K254" s="183"/>
      <c r="L254" s="184"/>
      <c r="M254" s="183"/>
      <c r="N254" s="118">
        <f t="shared" si="63"/>
        <v>0</v>
      </c>
      <c r="O254" s="96">
        <f t="shared" si="63"/>
        <v>0</v>
      </c>
    </row>
    <row r="255" spans="1:15" ht="25.5">
      <c r="A255" s="108">
        <f t="shared" si="69"/>
        <v>220</v>
      </c>
      <c r="B255" s="109">
        <v>434000</v>
      </c>
      <c r="C255" s="110" t="s">
        <v>185</v>
      </c>
      <c r="D255" s="101">
        <f aca="true" t="shared" si="75" ref="D255:M255">SUM(D256:D258)</f>
        <v>0</v>
      </c>
      <c r="E255" s="92">
        <f t="shared" si="75"/>
        <v>0</v>
      </c>
      <c r="F255" s="101">
        <f t="shared" si="75"/>
        <v>0</v>
      </c>
      <c r="G255" s="92">
        <f t="shared" si="75"/>
        <v>0</v>
      </c>
      <c r="H255" s="91">
        <f t="shared" si="75"/>
        <v>0</v>
      </c>
      <c r="I255" s="92">
        <f t="shared" si="75"/>
        <v>0</v>
      </c>
      <c r="J255" s="101">
        <f t="shared" si="75"/>
        <v>0</v>
      </c>
      <c r="K255" s="92">
        <f t="shared" si="75"/>
        <v>0</v>
      </c>
      <c r="L255" s="101">
        <f t="shared" si="75"/>
        <v>0</v>
      </c>
      <c r="M255" s="92">
        <f t="shared" si="75"/>
        <v>0</v>
      </c>
      <c r="N255" s="101">
        <f t="shared" si="63"/>
        <v>0</v>
      </c>
      <c r="O255" s="92">
        <f t="shared" si="63"/>
        <v>0</v>
      </c>
    </row>
    <row r="256" spans="1:15" ht="15">
      <c r="A256" s="111">
        <f t="shared" si="69"/>
        <v>221</v>
      </c>
      <c r="B256" s="112">
        <v>434100</v>
      </c>
      <c r="C256" s="113" t="s">
        <v>349</v>
      </c>
      <c r="D256" s="184"/>
      <c r="E256" s="183"/>
      <c r="F256" s="184"/>
      <c r="G256" s="183"/>
      <c r="H256" s="182"/>
      <c r="I256" s="181"/>
      <c r="J256" s="184"/>
      <c r="K256" s="183"/>
      <c r="L256" s="184"/>
      <c r="M256" s="183"/>
      <c r="N256" s="118">
        <f t="shared" si="63"/>
        <v>0</v>
      </c>
      <c r="O256" s="96">
        <f t="shared" si="63"/>
        <v>0</v>
      </c>
    </row>
    <row r="257" spans="1:15" ht="15">
      <c r="A257" s="111">
        <f t="shared" si="69"/>
        <v>222</v>
      </c>
      <c r="B257" s="112">
        <v>434200</v>
      </c>
      <c r="C257" s="113" t="s">
        <v>350</v>
      </c>
      <c r="D257" s="184"/>
      <c r="E257" s="183"/>
      <c r="F257" s="184"/>
      <c r="G257" s="183"/>
      <c r="H257" s="182"/>
      <c r="I257" s="181"/>
      <c r="J257" s="184"/>
      <c r="K257" s="183"/>
      <c r="L257" s="184"/>
      <c r="M257" s="183"/>
      <c r="N257" s="118">
        <f t="shared" si="63"/>
        <v>0</v>
      </c>
      <c r="O257" s="96">
        <f t="shared" si="63"/>
        <v>0</v>
      </c>
    </row>
    <row r="258" spans="1:15" ht="15">
      <c r="A258" s="111">
        <f t="shared" si="69"/>
        <v>223</v>
      </c>
      <c r="B258" s="112">
        <v>434300</v>
      </c>
      <c r="C258" s="113" t="s">
        <v>351</v>
      </c>
      <c r="D258" s="184"/>
      <c r="E258" s="183"/>
      <c r="F258" s="184"/>
      <c r="G258" s="183"/>
      <c r="H258" s="182"/>
      <c r="I258" s="181"/>
      <c r="J258" s="184"/>
      <c r="K258" s="183"/>
      <c r="L258" s="184"/>
      <c r="M258" s="183"/>
      <c r="N258" s="118">
        <f t="shared" si="63"/>
        <v>0</v>
      </c>
      <c r="O258" s="96">
        <f t="shared" si="63"/>
        <v>0</v>
      </c>
    </row>
    <row r="259" spans="1:15" ht="25.5">
      <c r="A259" s="108">
        <f t="shared" si="69"/>
        <v>224</v>
      </c>
      <c r="B259" s="109">
        <v>435000</v>
      </c>
      <c r="C259" s="110" t="s">
        <v>186</v>
      </c>
      <c r="D259" s="101">
        <f aca="true" t="shared" si="76" ref="D259:M259">D260</f>
        <v>0</v>
      </c>
      <c r="E259" s="92">
        <f t="shared" si="76"/>
        <v>0</v>
      </c>
      <c r="F259" s="101">
        <f t="shared" si="76"/>
        <v>0</v>
      </c>
      <c r="G259" s="92">
        <f t="shared" si="76"/>
        <v>0</v>
      </c>
      <c r="H259" s="91">
        <f t="shared" si="76"/>
        <v>0</v>
      </c>
      <c r="I259" s="92">
        <f t="shared" si="76"/>
        <v>0</v>
      </c>
      <c r="J259" s="101">
        <f t="shared" si="76"/>
        <v>0</v>
      </c>
      <c r="K259" s="92">
        <f t="shared" si="76"/>
        <v>0</v>
      </c>
      <c r="L259" s="101">
        <f t="shared" si="76"/>
        <v>0</v>
      </c>
      <c r="M259" s="92">
        <f t="shared" si="76"/>
        <v>0</v>
      </c>
      <c r="N259" s="101">
        <f t="shared" si="63"/>
        <v>0</v>
      </c>
      <c r="O259" s="92">
        <f t="shared" si="63"/>
        <v>0</v>
      </c>
    </row>
    <row r="260" spans="1:15" ht="25.5">
      <c r="A260" s="111">
        <f t="shared" si="69"/>
        <v>225</v>
      </c>
      <c r="B260" s="112">
        <v>435100</v>
      </c>
      <c r="C260" s="113" t="s">
        <v>519</v>
      </c>
      <c r="D260" s="184"/>
      <c r="E260" s="183"/>
      <c r="F260" s="184"/>
      <c r="G260" s="183"/>
      <c r="H260" s="182"/>
      <c r="I260" s="181"/>
      <c r="J260" s="184"/>
      <c r="K260" s="183"/>
      <c r="L260" s="184"/>
      <c r="M260" s="183"/>
      <c r="N260" s="118">
        <f t="shared" si="63"/>
        <v>0</v>
      </c>
      <c r="O260" s="96">
        <f t="shared" si="63"/>
        <v>0</v>
      </c>
    </row>
    <row r="261" spans="1:15" ht="38.25">
      <c r="A261" s="108">
        <f t="shared" si="69"/>
        <v>226</v>
      </c>
      <c r="B261" s="109">
        <v>440000</v>
      </c>
      <c r="C261" s="110" t="s">
        <v>187</v>
      </c>
      <c r="D261" s="101">
        <f aca="true" t="shared" si="77" ref="D261:M261">D262+D272+D279+D281</f>
        <v>0</v>
      </c>
      <c r="E261" s="92">
        <f t="shared" si="77"/>
        <v>0</v>
      </c>
      <c r="F261" s="101">
        <f t="shared" si="77"/>
        <v>0</v>
      </c>
      <c r="G261" s="92">
        <f t="shared" si="77"/>
        <v>0</v>
      </c>
      <c r="H261" s="91">
        <f t="shared" si="77"/>
        <v>0</v>
      </c>
      <c r="I261" s="92">
        <f t="shared" si="77"/>
        <v>0</v>
      </c>
      <c r="J261" s="101">
        <f t="shared" si="77"/>
        <v>0</v>
      </c>
      <c r="K261" s="92">
        <f t="shared" si="77"/>
        <v>0</v>
      </c>
      <c r="L261" s="101">
        <f t="shared" si="77"/>
        <v>0</v>
      </c>
      <c r="M261" s="92">
        <f t="shared" si="77"/>
        <v>0</v>
      </c>
      <c r="N261" s="101">
        <f t="shared" si="63"/>
        <v>0</v>
      </c>
      <c r="O261" s="92">
        <f t="shared" si="63"/>
        <v>0</v>
      </c>
    </row>
    <row r="262" spans="1:15" ht="25.5">
      <c r="A262" s="108">
        <f t="shared" si="69"/>
        <v>227</v>
      </c>
      <c r="B262" s="109">
        <v>441000</v>
      </c>
      <c r="C262" s="110" t="s">
        <v>188</v>
      </c>
      <c r="D262" s="101">
        <f>SUM(D263:D271)</f>
        <v>0</v>
      </c>
      <c r="E262" s="92">
        <f aca="true" t="shared" si="78" ref="E262:M262">SUM(E263:E271)</f>
        <v>0</v>
      </c>
      <c r="F262" s="101">
        <f t="shared" si="78"/>
        <v>0</v>
      </c>
      <c r="G262" s="92">
        <f t="shared" si="78"/>
        <v>0</v>
      </c>
      <c r="H262" s="91">
        <f t="shared" si="78"/>
        <v>0</v>
      </c>
      <c r="I262" s="92">
        <f t="shared" si="78"/>
        <v>0</v>
      </c>
      <c r="J262" s="101">
        <f t="shared" si="78"/>
        <v>0</v>
      </c>
      <c r="K262" s="92">
        <f t="shared" si="78"/>
        <v>0</v>
      </c>
      <c r="L262" s="101">
        <f t="shared" si="78"/>
        <v>0</v>
      </c>
      <c r="M262" s="92">
        <f t="shared" si="78"/>
        <v>0</v>
      </c>
      <c r="N262" s="101">
        <f t="shared" si="63"/>
        <v>0</v>
      </c>
      <c r="O262" s="92">
        <f t="shared" si="63"/>
        <v>0</v>
      </c>
    </row>
    <row r="263" spans="1:15" ht="25.5">
      <c r="A263" s="111">
        <f t="shared" si="69"/>
        <v>228</v>
      </c>
      <c r="B263" s="112">
        <v>441100</v>
      </c>
      <c r="C263" s="113" t="s">
        <v>352</v>
      </c>
      <c r="D263" s="184"/>
      <c r="E263" s="183"/>
      <c r="F263" s="184"/>
      <c r="G263" s="183"/>
      <c r="H263" s="182"/>
      <c r="I263" s="181"/>
      <c r="J263" s="184"/>
      <c r="K263" s="183"/>
      <c r="L263" s="184"/>
      <c r="M263" s="183"/>
      <c r="N263" s="118">
        <f aca="true" t="shared" si="79" ref="N263:O326">SUM(H263,J263,L263)</f>
        <v>0</v>
      </c>
      <c r="O263" s="96">
        <f t="shared" si="79"/>
        <v>0</v>
      </c>
    </row>
    <row r="264" spans="1:15" ht="25.5">
      <c r="A264" s="111">
        <f t="shared" si="69"/>
        <v>229</v>
      </c>
      <c r="B264" s="112">
        <v>441200</v>
      </c>
      <c r="C264" s="113" t="s">
        <v>353</v>
      </c>
      <c r="D264" s="184"/>
      <c r="E264" s="183"/>
      <c r="F264" s="184"/>
      <c r="G264" s="183"/>
      <c r="H264" s="182"/>
      <c r="I264" s="181"/>
      <c r="J264" s="184"/>
      <c r="K264" s="183"/>
      <c r="L264" s="184"/>
      <c r="M264" s="183"/>
      <c r="N264" s="118">
        <f t="shared" si="79"/>
        <v>0</v>
      </c>
      <c r="O264" s="96">
        <f t="shared" si="79"/>
        <v>0</v>
      </c>
    </row>
    <row r="265" spans="1:15" ht="25.5">
      <c r="A265" s="111">
        <f t="shared" si="69"/>
        <v>230</v>
      </c>
      <c r="B265" s="112">
        <v>441300</v>
      </c>
      <c r="C265" s="113" t="s">
        <v>64</v>
      </c>
      <c r="D265" s="184"/>
      <c r="E265" s="183"/>
      <c r="F265" s="184"/>
      <c r="G265" s="183"/>
      <c r="H265" s="182"/>
      <c r="I265" s="181"/>
      <c r="J265" s="184"/>
      <c r="K265" s="183"/>
      <c r="L265" s="184"/>
      <c r="M265" s="183"/>
      <c r="N265" s="118">
        <f t="shared" si="79"/>
        <v>0</v>
      </c>
      <c r="O265" s="96">
        <f t="shared" si="79"/>
        <v>0</v>
      </c>
    </row>
    <row r="266" spans="1:15" ht="25.5">
      <c r="A266" s="111">
        <f t="shared" si="69"/>
        <v>231</v>
      </c>
      <c r="B266" s="112">
        <v>441400</v>
      </c>
      <c r="C266" s="113" t="s">
        <v>65</v>
      </c>
      <c r="D266" s="184"/>
      <c r="E266" s="183"/>
      <c r="F266" s="184"/>
      <c r="G266" s="183"/>
      <c r="H266" s="182"/>
      <c r="I266" s="181"/>
      <c r="J266" s="184"/>
      <c r="K266" s="183"/>
      <c r="L266" s="184"/>
      <c r="M266" s="183"/>
      <c r="N266" s="118">
        <f t="shared" si="79"/>
        <v>0</v>
      </c>
      <c r="O266" s="96">
        <f t="shared" si="79"/>
        <v>0</v>
      </c>
    </row>
    <row r="267" spans="1:15" ht="25.5">
      <c r="A267" s="111">
        <f t="shared" si="69"/>
        <v>232</v>
      </c>
      <c r="B267" s="112">
        <v>441500</v>
      </c>
      <c r="C267" s="113" t="s">
        <v>66</v>
      </c>
      <c r="D267" s="184"/>
      <c r="E267" s="183"/>
      <c r="F267" s="184"/>
      <c r="G267" s="183"/>
      <c r="H267" s="182"/>
      <c r="I267" s="181"/>
      <c r="J267" s="184"/>
      <c r="K267" s="183"/>
      <c r="L267" s="184"/>
      <c r="M267" s="183"/>
      <c r="N267" s="118">
        <f t="shared" si="79"/>
        <v>0</v>
      </c>
      <c r="O267" s="96">
        <f t="shared" si="79"/>
        <v>0</v>
      </c>
    </row>
    <row r="268" spans="1:15" ht="25.5">
      <c r="A268" s="111">
        <f t="shared" si="69"/>
        <v>233</v>
      </c>
      <c r="B268" s="112">
        <v>441600</v>
      </c>
      <c r="C268" s="113" t="s">
        <v>67</v>
      </c>
      <c r="D268" s="184"/>
      <c r="E268" s="183"/>
      <c r="F268" s="184"/>
      <c r="G268" s="183"/>
      <c r="H268" s="182"/>
      <c r="I268" s="181"/>
      <c r="J268" s="184"/>
      <c r="K268" s="183"/>
      <c r="L268" s="184"/>
      <c r="M268" s="183"/>
      <c r="N268" s="118">
        <f t="shared" si="79"/>
        <v>0</v>
      </c>
      <c r="O268" s="96">
        <f t="shared" si="79"/>
        <v>0</v>
      </c>
    </row>
    <row r="269" spans="1:15" ht="25.5">
      <c r="A269" s="111">
        <f t="shared" si="69"/>
        <v>234</v>
      </c>
      <c r="B269" s="112">
        <v>441700</v>
      </c>
      <c r="C269" s="113" t="s">
        <v>68</v>
      </c>
      <c r="D269" s="184"/>
      <c r="E269" s="183"/>
      <c r="F269" s="184"/>
      <c r="G269" s="183"/>
      <c r="H269" s="182"/>
      <c r="I269" s="181"/>
      <c r="J269" s="184"/>
      <c r="K269" s="183"/>
      <c r="L269" s="184"/>
      <c r="M269" s="183"/>
      <c r="N269" s="118">
        <f t="shared" si="79"/>
        <v>0</v>
      </c>
      <c r="O269" s="96">
        <f t="shared" si="79"/>
        <v>0</v>
      </c>
    </row>
    <row r="270" spans="1:15" ht="15">
      <c r="A270" s="111">
        <f t="shared" si="69"/>
        <v>235</v>
      </c>
      <c r="B270" s="112">
        <v>441800</v>
      </c>
      <c r="C270" s="113" t="s">
        <v>69</v>
      </c>
      <c r="D270" s="184"/>
      <c r="E270" s="183"/>
      <c r="F270" s="184"/>
      <c r="G270" s="183"/>
      <c r="H270" s="182"/>
      <c r="I270" s="181"/>
      <c r="J270" s="184"/>
      <c r="K270" s="183"/>
      <c r="L270" s="184"/>
      <c r="M270" s="183"/>
      <c r="N270" s="118">
        <f t="shared" si="79"/>
        <v>0</v>
      </c>
      <c r="O270" s="96">
        <f t="shared" si="79"/>
        <v>0</v>
      </c>
    </row>
    <row r="271" spans="1:15" ht="25.5">
      <c r="A271" s="111">
        <f t="shared" si="69"/>
        <v>236</v>
      </c>
      <c r="B271" s="112">
        <v>441900</v>
      </c>
      <c r="C271" s="113" t="s">
        <v>70</v>
      </c>
      <c r="D271" s="184"/>
      <c r="E271" s="183"/>
      <c r="F271" s="184"/>
      <c r="G271" s="183"/>
      <c r="H271" s="182"/>
      <c r="I271" s="181"/>
      <c r="J271" s="184"/>
      <c r="K271" s="183"/>
      <c r="L271" s="184"/>
      <c r="M271" s="183"/>
      <c r="N271" s="118">
        <f t="shared" si="79"/>
        <v>0</v>
      </c>
      <c r="O271" s="96">
        <f t="shared" si="79"/>
        <v>0</v>
      </c>
    </row>
    <row r="272" spans="1:15" ht="25.5">
      <c r="A272" s="108">
        <f t="shared" si="69"/>
        <v>237</v>
      </c>
      <c r="B272" s="109">
        <v>442000</v>
      </c>
      <c r="C272" s="110" t="s">
        <v>189</v>
      </c>
      <c r="D272" s="101">
        <f aca="true" t="shared" si="80" ref="D272:M272">SUM(D273:D278)</f>
        <v>0</v>
      </c>
      <c r="E272" s="92">
        <f t="shared" si="80"/>
        <v>0</v>
      </c>
      <c r="F272" s="101">
        <f t="shared" si="80"/>
        <v>0</v>
      </c>
      <c r="G272" s="92">
        <f t="shared" si="80"/>
        <v>0</v>
      </c>
      <c r="H272" s="91">
        <f t="shared" si="80"/>
        <v>0</v>
      </c>
      <c r="I272" s="92">
        <f t="shared" si="80"/>
        <v>0</v>
      </c>
      <c r="J272" s="101">
        <f t="shared" si="80"/>
        <v>0</v>
      </c>
      <c r="K272" s="92">
        <f t="shared" si="80"/>
        <v>0</v>
      </c>
      <c r="L272" s="101">
        <f t="shared" si="80"/>
        <v>0</v>
      </c>
      <c r="M272" s="92">
        <f t="shared" si="80"/>
        <v>0</v>
      </c>
      <c r="N272" s="101">
        <f t="shared" si="79"/>
        <v>0</v>
      </c>
      <c r="O272" s="92">
        <f t="shared" si="79"/>
        <v>0</v>
      </c>
    </row>
    <row r="273" spans="1:15" ht="51">
      <c r="A273" s="111">
        <f t="shared" si="69"/>
        <v>238</v>
      </c>
      <c r="B273" s="112">
        <v>442100</v>
      </c>
      <c r="C273" s="113" t="s">
        <v>71</v>
      </c>
      <c r="D273" s="184"/>
      <c r="E273" s="183"/>
      <c r="F273" s="184"/>
      <c r="G273" s="183"/>
      <c r="H273" s="182"/>
      <c r="I273" s="181"/>
      <c r="J273" s="184"/>
      <c r="K273" s="183"/>
      <c r="L273" s="184"/>
      <c r="M273" s="183"/>
      <c r="N273" s="118">
        <f t="shared" si="79"/>
        <v>0</v>
      </c>
      <c r="O273" s="96">
        <f t="shared" si="79"/>
        <v>0</v>
      </c>
    </row>
    <row r="274" spans="1:15" ht="15">
      <c r="A274" s="111">
        <f t="shared" si="69"/>
        <v>239</v>
      </c>
      <c r="B274" s="112">
        <v>442200</v>
      </c>
      <c r="C274" s="113" t="s">
        <v>72</v>
      </c>
      <c r="D274" s="184"/>
      <c r="E274" s="183"/>
      <c r="F274" s="184"/>
      <c r="G274" s="183"/>
      <c r="H274" s="182"/>
      <c r="I274" s="181"/>
      <c r="J274" s="184"/>
      <c r="K274" s="183"/>
      <c r="L274" s="184"/>
      <c r="M274" s="183"/>
      <c r="N274" s="118">
        <f t="shared" si="79"/>
        <v>0</v>
      </c>
      <c r="O274" s="96">
        <f t="shared" si="79"/>
        <v>0</v>
      </c>
    </row>
    <row r="275" spans="1:15" ht="25.5">
      <c r="A275" s="111">
        <f t="shared" si="69"/>
        <v>240</v>
      </c>
      <c r="B275" s="112">
        <v>442300</v>
      </c>
      <c r="C275" s="113" t="s">
        <v>81</v>
      </c>
      <c r="D275" s="184"/>
      <c r="E275" s="183"/>
      <c r="F275" s="184"/>
      <c r="G275" s="183"/>
      <c r="H275" s="182"/>
      <c r="I275" s="181"/>
      <c r="J275" s="184"/>
      <c r="K275" s="183"/>
      <c r="L275" s="184"/>
      <c r="M275" s="183"/>
      <c r="N275" s="118">
        <f t="shared" si="79"/>
        <v>0</v>
      </c>
      <c r="O275" s="96">
        <f t="shared" si="79"/>
        <v>0</v>
      </c>
    </row>
    <row r="276" spans="1:15" ht="25.5">
      <c r="A276" s="111">
        <f t="shared" si="69"/>
        <v>241</v>
      </c>
      <c r="B276" s="112">
        <v>442400</v>
      </c>
      <c r="C276" s="113" t="s">
        <v>82</v>
      </c>
      <c r="D276" s="184"/>
      <c r="E276" s="183"/>
      <c r="F276" s="184"/>
      <c r="G276" s="183"/>
      <c r="H276" s="182"/>
      <c r="I276" s="181"/>
      <c r="J276" s="184"/>
      <c r="K276" s="183"/>
      <c r="L276" s="184"/>
      <c r="M276" s="183"/>
      <c r="N276" s="118">
        <f t="shared" si="79"/>
        <v>0</v>
      </c>
      <c r="O276" s="96">
        <f t="shared" si="79"/>
        <v>0</v>
      </c>
    </row>
    <row r="277" spans="1:15" ht="25.5">
      <c r="A277" s="111">
        <f t="shared" si="69"/>
        <v>242</v>
      </c>
      <c r="B277" s="112">
        <v>442500</v>
      </c>
      <c r="C277" s="113" t="s">
        <v>83</v>
      </c>
      <c r="D277" s="184"/>
      <c r="E277" s="183"/>
      <c r="F277" s="184"/>
      <c r="G277" s="183"/>
      <c r="H277" s="182"/>
      <c r="I277" s="181"/>
      <c r="J277" s="184"/>
      <c r="K277" s="183"/>
      <c r="L277" s="184"/>
      <c r="M277" s="183"/>
      <c r="N277" s="118">
        <f t="shared" si="79"/>
        <v>0</v>
      </c>
      <c r="O277" s="96">
        <f t="shared" si="79"/>
        <v>0</v>
      </c>
    </row>
    <row r="278" spans="1:15" ht="25.5">
      <c r="A278" s="111">
        <f t="shared" si="69"/>
        <v>243</v>
      </c>
      <c r="B278" s="112">
        <v>442600</v>
      </c>
      <c r="C278" s="113" t="s">
        <v>84</v>
      </c>
      <c r="D278" s="184"/>
      <c r="E278" s="183"/>
      <c r="F278" s="184"/>
      <c r="G278" s="183"/>
      <c r="H278" s="182"/>
      <c r="I278" s="181"/>
      <c r="J278" s="184"/>
      <c r="K278" s="183"/>
      <c r="L278" s="184"/>
      <c r="M278" s="183"/>
      <c r="N278" s="118">
        <f t="shared" si="79"/>
        <v>0</v>
      </c>
      <c r="O278" s="96">
        <f t="shared" si="79"/>
        <v>0</v>
      </c>
    </row>
    <row r="279" spans="1:15" ht="25.5">
      <c r="A279" s="108">
        <f t="shared" si="69"/>
        <v>244</v>
      </c>
      <c r="B279" s="109">
        <v>443000</v>
      </c>
      <c r="C279" s="110" t="s">
        <v>190</v>
      </c>
      <c r="D279" s="101">
        <f>D280</f>
        <v>0</v>
      </c>
      <c r="E279" s="92">
        <f aca="true" t="shared" si="81" ref="E279:M279">E280</f>
        <v>0</v>
      </c>
      <c r="F279" s="101">
        <f t="shared" si="81"/>
        <v>0</v>
      </c>
      <c r="G279" s="92">
        <f t="shared" si="81"/>
        <v>0</v>
      </c>
      <c r="H279" s="91">
        <f t="shared" si="81"/>
        <v>0</v>
      </c>
      <c r="I279" s="92">
        <f t="shared" si="81"/>
        <v>0</v>
      </c>
      <c r="J279" s="101">
        <f t="shared" si="81"/>
        <v>0</v>
      </c>
      <c r="K279" s="92">
        <f t="shared" si="81"/>
        <v>0</v>
      </c>
      <c r="L279" s="101">
        <f t="shared" si="81"/>
        <v>0</v>
      </c>
      <c r="M279" s="92">
        <f t="shared" si="81"/>
        <v>0</v>
      </c>
      <c r="N279" s="101">
        <f t="shared" si="79"/>
        <v>0</v>
      </c>
      <c r="O279" s="92">
        <f t="shared" si="79"/>
        <v>0</v>
      </c>
    </row>
    <row r="280" spans="1:15" ht="15">
      <c r="A280" s="111">
        <f t="shared" si="69"/>
        <v>245</v>
      </c>
      <c r="B280" s="112">
        <v>443100</v>
      </c>
      <c r="C280" s="113" t="s">
        <v>520</v>
      </c>
      <c r="D280" s="184"/>
      <c r="E280" s="183"/>
      <c r="F280" s="184"/>
      <c r="G280" s="183"/>
      <c r="H280" s="182"/>
      <c r="I280" s="181"/>
      <c r="J280" s="184"/>
      <c r="K280" s="183"/>
      <c r="L280" s="184"/>
      <c r="M280" s="183"/>
      <c r="N280" s="118">
        <f t="shared" si="79"/>
        <v>0</v>
      </c>
      <c r="O280" s="96">
        <f t="shared" si="79"/>
        <v>0</v>
      </c>
    </row>
    <row r="281" spans="1:15" ht="25.5">
      <c r="A281" s="108">
        <f t="shared" si="69"/>
        <v>246</v>
      </c>
      <c r="B281" s="109">
        <v>444000</v>
      </c>
      <c r="C281" s="110" t="s">
        <v>191</v>
      </c>
      <c r="D281" s="101">
        <f aca="true" t="shared" si="82" ref="D281:M281">SUM(D282:D284)</f>
        <v>0</v>
      </c>
      <c r="E281" s="92">
        <f t="shared" si="82"/>
        <v>0</v>
      </c>
      <c r="F281" s="101">
        <f t="shared" si="82"/>
        <v>0</v>
      </c>
      <c r="G281" s="92">
        <f t="shared" si="82"/>
        <v>0</v>
      </c>
      <c r="H281" s="91">
        <f t="shared" si="82"/>
        <v>0</v>
      </c>
      <c r="I281" s="92">
        <f t="shared" si="82"/>
        <v>0</v>
      </c>
      <c r="J281" s="101">
        <f t="shared" si="82"/>
        <v>0</v>
      </c>
      <c r="K281" s="92">
        <f t="shared" si="82"/>
        <v>0</v>
      </c>
      <c r="L281" s="101">
        <f t="shared" si="82"/>
        <v>0</v>
      </c>
      <c r="M281" s="92">
        <f t="shared" si="82"/>
        <v>0</v>
      </c>
      <c r="N281" s="101">
        <f t="shared" si="79"/>
        <v>0</v>
      </c>
      <c r="O281" s="92">
        <f t="shared" si="79"/>
        <v>0</v>
      </c>
    </row>
    <row r="282" spans="1:15" ht="15">
      <c r="A282" s="111">
        <f t="shared" si="69"/>
        <v>247</v>
      </c>
      <c r="B282" s="112">
        <v>444100</v>
      </c>
      <c r="C282" s="113" t="s">
        <v>85</v>
      </c>
      <c r="D282" s="184"/>
      <c r="E282" s="183"/>
      <c r="F282" s="184"/>
      <c r="G282" s="183"/>
      <c r="H282" s="182"/>
      <c r="I282" s="181"/>
      <c r="J282" s="184"/>
      <c r="K282" s="183"/>
      <c r="L282" s="184"/>
      <c r="M282" s="183"/>
      <c r="N282" s="118">
        <f t="shared" si="79"/>
        <v>0</v>
      </c>
      <c r="O282" s="96">
        <f t="shared" si="79"/>
        <v>0</v>
      </c>
    </row>
    <row r="283" spans="1:15" ht="15">
      <c r="A283" s="111">
        <f t="shared" si="69"/>
        <v>248</v>
      </c>
      <c r="B283" s="112">
        <v>444200</v>
      </c>
      <c r="C283" s="113" t="s">
        <v>86</v>
      </c>
      <c r="D283" s="184"/>
      <c r="E283" s="183"/>
      <c r="F283" s="184"/>
      <c r="G283" s="183"/>
      <c r="H283" s="182"/>
      <c r="I283" s="181"/>
      <c r="J283" s="184"/>
      <c r="K283" s="183"/>
      <c r="L283" s="184"/>
      <c r="M283" s="183"/>
      <c r="N283" s="118">
        <f t="shared" si="79"/>
        <v>0</v>
      </c>
      <c r="O283" s="96">
        <f t="shared" si="79"/>
        <v>0</v>
      </c>
    </row>
    <row r="284" spans="1:15" ht="25.5">
      <c r="A284" s="111">
        <f t="shared" si="69"/>
        <v>249</v>
      </c>
      <c r="B284" s="112">
        <v>444300</v>
      </c>
      <c r="C284" s="113" t="s">
        <v>73</v>
      </c>
      <c r="D284" s="184"/>
      <c r="E284" s="183"/>
      <c r="F284" s="184"/>
      <c r="G284" s="183"/>
      <c r="H284" s="182"/>
      <c r="I284" s="181"/>
      <c r="J284" s="184"/>
      <c r="K284" s="183"/>
      <c r="L284" s="184"/>
      <c r="M284" s="183"/>
      <c r="N284" s="118">
        <f t="shared" si="79"/>
        <v>0</v>
      </c>
      <c r="O284" s="96">
        <f t="shared" si="79"/>
        <v>0</v>
      </c>
    </row>
    <row r="285" spans="1:15" ht="15">
      <c r="A285" s="108">
        <f t="shared" si="69"/>
        <v>250</v>
      </c>
      <c r="B285" s="109">
        <v>450000</v>
      </c>
      <c r="C285" s="110" t="s">
        <v>192</v>
      </c>
      <c r="D285" s="101">
        <f aca="true" t="shared" si="83" ref="D285:M285">D286+D289+D292+D295</f>
        <v>0</v>
      </c>
      <c r="E285" s="92">
        <f t="shared" si="83"/>
        <v>0</v>
      </c>
      <c r="F285" s="101">
        <f t="shared" si="83"/>
        <v>0</v>
      </c>
      <c r="G285" s="92">
        <f t="shared" si="83"/>
        <v>0</v>
      </c>
      <c r="H285" s="91">
        <f t="shared" si="83"/>
        <v>0</v>
      </c>
      <c r="I285" s="92">
        <f t="shared" si="83"/>
        <v>0</v>
      </c>
      <c r="J285" s="101">
        <f t="shared" si="83"/>
        <v>0</v>
      </c>
      <c r="K285" s="92">
        <f t="shared" si="83"/>
        <v>0</v>
      </c>
      <c r="L285" s="101">
        <f t="shared" si="83"/>
        <v>0</v>
      </c>
      <c r="M285" s="92">
        <f t="shared" si="83"/>
        <v>0</v>
      </c>
      <c r="N285" s="101">
        <f t="shared" si="79"/>
        <v>0</v>
      </c>
      <c r="O285" s="92">
        <f t="shared" si="79"/>
        <v>0</v>
      </c>
    </row>
    <row r="286" spans="1:15" ht="38.25">
      <c r="A286" s="108">
        <f t="shared" si="69"/>
        <v>251</v>
      </c>
      <c r="B286" s="109">
        <v>451000</v>
      </c>
      <c r="C286" s="110" t="s">
        <v>193</v>
      </c>
      <c r="D286" s="101">
        <f aca="true" t="shared" si="84" ref="D286:M286">SUM(D287:D288)</f>
        <v>0</v>
      </c>
      <c r="E286" s="92">
        <f t="shared" si="84"/>
        <v>0</v>
      </c>
      <c r="F286" s="101">
        <f t="shared" si="84"/>
        <v>0</v>
      </c>
      <c r="G286" s="92">
        <f t="shared" si="84"/>
        <v>0</v>
      </c>
      <c r="H286" s="91">
        <f t="shared" si="84"/>
        <v>0</v>
      </c>
      <c r="I286" s="92">
        <f t="shared" si="84"/>
        <v>0</v>
      </c>
      <c r="J286" s="101">
        <f t="shared" si="84"/>
        <v>0</v>
      </c>
      <c r="K286" s="92">
        <f t="shared" si="84"/>
        <v>0</v>
      </c>
      <c r="L286" s="101">
        <f t="shared" si="84"/>
        <v>0</v>
      </c>
      <c r="M286" s="92">
        <f t="shared" si="84"/>
        <v>0</v>
      </c>
      <c r="N286" s="101">
        <f t="shared" si="79"/>
        <v>0</v>
      </c>
      <c r="O286" s="92">
        <f t="shared" si="79"/>
        <v>0</v>
      </c>
    </row>
    <row r="287" spans="1:15" ht="38.25">
      <c r="A287" s="111">
        <f t="shared" si="69"/>
        <v>252</v>
      </c>
      <c r="B287" s="112">
        <v>451100</v>
      </c>
      <c r="C287" s="113" t="s">
        <v>57</v>
      </c>
      <c r="D287" s="184"/>
      <c r="E287" s="183"/>
      <c r="F287" s="184"/>
      <c r="G287" s="183"/>
      <c r="H287" s="182"/>
      <c r="I287" s="181"/>
      <c r="J287" s="184"/>
      <c r="K287" s="183"/>
      <c r="L287" s="184"/>
      <c r="M287" s="183"/>
      <c r="N287" s="118">
        <f t="shared" si="79"/>
        <v>0</v>
      </c>
      <c r="O287" s="96">
        <f t="shared" si="79"/>
        <v>0</v>
      </c>
    </row>
    <row r="288" spans="1:15" ht="38.25">
      <c r="A288" s="111">
        <f t="shared" si="69"/>
        <v>253</v>
      </c>
      <c r="B288" s="112">
        <v>451200</v>
      </c>
      <c r="C288" s="113" t="s">
        <v>236</v>
      </c>
      <c r="D288" s="184"/>
      <c r="E288" s="183"/>
      <c r="F288" s="184"/>
      <c r="G288" s="183"/>
      <c r="H288" s="182"/>
      <c r="I288" s="181"/>
      <c r="J288" s="184"/>
      <c r="K288" s="183"/>
      <c r="L288" s="184"/>
      <c r="M288" s="183"/>
      <c r="N288" s="118">
        <f t="shared" si="79"/>
        <v>0</v>
      </c>
      <c r="O288" s="96">
        <f t="shared" si="79"/>
        <v>0</v>
      </c>
    </row>
    <row r="289" spans="1:15" ht="38.25">
      <c r="A289" s="108">
        <f t="shared" si="69"/>
        <v>254</v>
      </c>
      <c r="B289" s="109">
        <v>452000</v>
      </c>
      <c r="C289" s="110" t="s">
        <v>194</v>
      </c>
      <c r="D289" s="101">
        <f aca="true" t="shared" si="85" ref="D289:M289">SUM(D290:D291)</f>
        <v>0</v>
      </c>
      <c r="E289" s="92">
        <f t="shared" si="85"/>
        <v>0</v>
      </c>
      <c r="F289" s="101">
        <f t="shared" si="85"/>
        <v>0</v>
      </c>
      <c r="G289" s="92">
        <f t="shared" si="85"/>
        <v>0</v>
      </c>
      <c r="H289" s="91">
        <f t="shared" si="85"/>
        <v>0</v>
      </c>
      <c r="I289" s="92">
        <f t="shared" si="85"/>
        <v>0</v>
      </c>
      <c r="J289" s="101">
        <f t="shared" si="85"/>
        <v>0</v>
      </c>
      <c r="K289" s="92">
        <f t="shared" si="85"/>
        <v>0</v>
      </c>
      <c r="L289" s="101">
        <f t="shared" si="85"/>
        <v>0</v>
      </c>
      <c r="M289" s="92">
        <f t="shared" si="85"/>
        <v>0</v>
      </c>
      <c r="N289" s="101">
        <f t="shared" si="79"/>
        <v>0</v>
      </c>
      <c r="O289" s="92">
        <f t="shared" si="79"/>
        <v>0</v>
      </c>
    </row>
    <row r="290" spans="1:15" ht="25.5">
      <c r="A290" s="111">
        <f t="shared" si="69"/>
        <v>255</v>
      </c>
      <c r="B290" s="112">
        <v>452100</v>
      </c>
      <c r="C290" s="113" t="s">
        <v>87</v>
      </c>
      <c r="D290" s="184"/>
      <c r="E290" s="183"/>
      <c r="F290" s="184"/>
      <c r="G290" s="183"/>
      <c r="H290" s="182"/>
      <c r="I290" s="181"/>
      <c r="J290" s="184"/>
      <c r="K290" s="183"/>
      <c r="L290" s="184"/>
      <c r="M290" s="183"/>
      <c r="N290" s="118">
        <f t="shared" si="79"/>
        <v>0</v>
      </c>
      <c r="O290" s="96">
        <f t="shared" si="79"/>
        <v>0</v>
      </c>
    </row>
    <row r="291" spans="1:15" ht="25.5">
      <c r="A291" s="111">
        <f t="shared" si="69"/>
        <v>256</v>
      </c>
      <c r="B291" s="112">
        <v>452200</v>
      </c>
      <c r="C291" s="113" t="s">
        <v>88</v>
      </c>
      <c r="D291" s="184"/>
      <c r="E291" s="183"/>
      <c r="F291" s="184"/>
      <c r="G291" s="183"/>
      <c r="H291" s="182"/>
      <c r="I291" s="181"/>
      <c r="J291" s="184"/>
      <c r="K291" s="183"/>
      <c r="L291" s="184"/>
      <c r="M291" s="183"/>
      <c r="N291" s="118">
        <f t="shared" si="79"/>
        <v>0</v>
      </c>
      <c r="O291" s="96">
        <f t="shared" si="79"/>
        <v>0</v>
      </c>
    </row>
    <row r="292" spans="1:15" ht="38.25">
      <c r="A292" s="108">
        <f t="shared" si="69"/>
        <v>257</v>
      </c>
      <c r="B292" s="109">
        <v>453000</v>
      </c>
      <c r="C292" s="110" t="s">
        <v>195</v>
      </c>
      <c r="D292" s="101">
        <f aca="true" t="shared" si="86" ref="D292:M292">SUM(D293:D294)</f>
        <v>0</v>
      </c>
      <c r="E292" s="92">
        <f t="shared" si="86"/>
        <v>0</v>
      </c>
      <c r="F292" s="101">
        <f t="shared" si="86"/>
        <v>0</v>
      </c>
      <c r="G292" s="92">
        <f t="shared" si="86"/>
        <v>0</v>
      </c>
      <c r="H292" s="91">
        <f t="shared" si="86"/>
        <v>0</v>
      </c>
      <c r="I292" s="92">
        <f t="shared" si="86"/>
        <v>0</v>
      </c>
      <c r="J292" s="101">
        <f t="shared" si="86"/>
        <v>0</v>
      </c>
      <c r="K292" s="92">
        <f t="shared" si="86"/>
        <v>0</v>
      </c>
      <c r="L292" s="101">
        <f t="shared" si="86"/>
        <v>0</v>
      </c>
      <c r="M292" s="92">
        <f t="shared" si="86"/>
        <v>0</v>
      </c>
      <c r="N292" s="101">
        <f t="shared" si="79"/>
        <v>0</v>
      </c>
      <c r="O292" s="92">
        <f t="shared" si="79"/>
        <v>0</v>
      </c>
    </row>
    <row r="293" spans="1:15" ht="25.5">
      <c r="A293" s="111">
        <f t="shared" si="69"/>
        <v>258</v>
      </c>
      <c r="B293" s="112">
        <v>453100</v>
      </c>
      <c r="C293" s="113" t="s">
        <v>89</v>
      </c>
      <c r="D293" s="184"/>
      <c r="E293" s="183"/>
      <c r="F293" s="184"/>
      <c r="G293" s="183"/>
      <c r="H293" s="182"/>
      <c r="I293" s="181"/>
      <c r="J293" s="184"/>
      <c r="K293" s="183"/>
      <c r="L293" s="184"/>
      <c r="M293" s="183"/>
      <c r="N293" s="118">
        <f t="shared" si="79"/>
        <v>0</v>
      </c>
      <c r="O293" s="96">
        <f t="shared" si="79"/>
        <v>0</v>
      </c>
    </row>
    <row r="294" spans="1:15" ht="25.5">
      <c r="A294" s="127">
        <f t="shared" si="69"/>
        <v>259</v>
      </c>
      <c r="B294" s="128">
        <v>453200</v>
      </c>
      <c r="C294" s="129" t="s">
        <v>90</v>
      </c>
      <c r="D294" s="184"/>
      <c r="E294" s="183"/>
      <c r="F294" s="184"/>
      <c r="G294" s="183"/>
      <c r="H294" s="182"/>
      <c r="I294" s="181"/>
      <c r="J294" s="184"/>
      <c r="K294" s="183"/>
      <c r="L294" s="184"/>
      <c r="M294" s="183"/>
      <c r="N294" s="145">
        <f t="shared" si="79"/>
        <v>0</v>
      </c>
      <c r="O294" s="130">
        <f t="shared" si="79"/>
        <v>0</v>
      </c>
    </row>
    <row r="295" spans="1:15" ht="25.5">
      <c r="A295" s="108">
        <f t="shared" si="69"/>
        <v>260</v>
      </c>
      <c r="B295" s="109">
        <v>454000</v>
      </c>
      <c r="C295" s="110" t="s">
        <v>196</v>
      </c>
      <c r="D295" s="101">
        <f aca="true" t="shared" si="87" ref="D295:M295">SUM(D296:D297)</f>
        <v>0</v>
      </c>
      <c r="E295" s="92">
        <f t="shared" si="87"/>
        <v>0</v>
      </c>
      <c r="F295" s="101">
        <f t="shared" si="87"/>
        <v>0</v>
      </c>
      <c r="G295" s="92">
        <f t="shared" si="87"/>
        <v>0</v>
      </c>
      <c r="H295" s="91">
        <f t="shared" si="87"/>
        <v>0</v>
      </c>
      <c r="I295" s="92">
        <f t="shared" si="87"/>
        <v>0</v>
      </c>
      <c r="J295" s="101">
        <f t="shared" si="87"/>
        <v>0</v>
      </c>
      <c r="K295" s="92">
        <f t="shared" si="87"/>
        <v>0</v>
      </c>
      <c r="L295" s="101">
        <f t="shared" si="87"/>
        <v>0</v>
      </c>
      <c r="M295" s="92">
        <f t="shared" si="87"/>
        <v>0</v>
      </c>
      <c r="N295" s="101">
        <f t="shared" si="79"/>
        <v>0</v>
      </c>
      <c r="O295" s="92">
        <f t="shared" si="79"/>
        <v>0</v>
      </c>
    </row>
    <row r="296" spans="1:15" ht="25.5">
      <c r="A296" s="111">
        <f t="shared" si="69"/>
        <v>261</v>
      </c>
      <c r="B296" s="112">
        <v>454100</v>
      </c>
      <c r="C296" s="113" t="s">
        <v>91</v>
      </c>
      <c r="D296" s="184"/>
      <c r="E296" s="183"/>
      <c r="F296" s="184"/>
      <c r="G296" s="183"/>
      <c r="H296" s="182"/>
      <c r="I296" s="181"/>
      <c r="J296" s="184"/>
      <c r="K296" s="183"/>
      <c r="L296" s="184"/>
      <c r="M296" s="183"/>
      <c r="N296" s="118">
        <f t="shared" si="79"/>
        <v>0</v>
      </c>
      <c r="O296" s="96">
        <f t="shared" si="79"/>
        <v>0</v>
      </c>
    </row>
    <row r="297" spans="1:15" ht="25.5">
      <c r="A297" s="111">
        <f t="shared" si="69"/>
        <v>262</v>
      </c>
      <c r="B297" s="112">
        <v>454200</v>
      </c>
      <c r="C297" s="113" t="s">
        <v>92</v>
      </c>
      <c r="D297" s="184"/>
      <c r="E297" s="183"/>
      <c r="F297" s="184"/>
      <c r="G297" s="183"/>
      <c r="H297" s="182"/>
      <c r="I297" s="181"/>
      <c r="J297" s="184"/>
      <c r="K297" s="183"/>
      <c r="L297" s="184"/>
      <c r="M297" s="183"/>
      <c r="N297" s="118">
        <f t="shared" si="79"/>
        <v>0</v>
      </c>
      <c r="O297" s="96">
        <f t="shared" si="79"/>
        <v>0</v>
      </c>
    </row>
    <row r="298" spans="1:15" ht="38.25">
      <c r="A298" s="108">
        <f t="shared" si="69"/>
        <v>263</v>
      </c>
      <c r="B298" s="109">
        <v>460000</v>
      </c>
      <c r="C298" s="110" t="s">
        <v>197</v>
      </c>
      <c r="D298" s="101">
        <f>D299+D302+D305+D308+D311</f>
        <v>0</v>
      </c>
      <c r="E298" s="92">
        <f aca="true" t="shared" si="88" ref="E298:M298">E299+E302+E305+E308+E311</f>
        <v>0</v>
      </c>
      <c r="F298" s="101">
        <f t="shared" si="88"/>
        <v>0</v>
      </c>
      <c r="G298" s="92">
        <f t="shared" si="88"/>
        <v>0</v>
      </c>
      <c r="H298" s="91">
        <f t="shared" si="88"/>
        <v>0</v>
      </c>
      <c r="I298" s="92">
        <f t="shared" si="88"/>
        <v>0</v>
      </c>
      <c r="J298" s="101">
        <f t="shared" si="88"/>
        <v>0</v>
      </c>
      <c r="K298" s="92">
        <f t="shared" si="88"/>
        <v>0</v>
      </c>
      <c r="L298" s="101">
        <f t="shared" si="88"/>
        <v>0</v>
      </c>
      <c r="M298" s="92">
        <f t="shared" si="88"/>
        <v>0</v>
      </c>
      <c r="N298" s="101">
        <f t="shared" si="79"/>
        <v>0</v>
      </c>
      <c r="O298" s="92">
        <f t="shared" si="79"/>
        <v>0</v>
      </c>
    </row>
    <row r="299" spans="1:15" ht="25.5">
      <c r="A299" s="108">
        <f t="shared" si="69"/>
        <v>264</v>
      </c>
      <c r="B299" s="109">
        <v>461000</v>
      </c>
      <c r="C299" s="110" t="s">
        <v>198</v>
      </c>
      <c r="D299" s="101">
        <f aca="true" t="shared" si="89" ref="D299:M299">SUM(D300:D301)</f>
        <v>0</v>
      </c>
      <c r="E299" s="92">
        <f t="shared" si="89"/>
        <v>0</v>
      </c>
      <c r="F299" s="101">
        <f t="shared" si="89"/>
        <v>0</v>
      </c>
      <c r="G299" s="92">
        <f t="shared" si="89"/>
        <v>0</v>
      </c>
      <c r="H299" s="91">
        <f t="shared" si="89"/>
        <v>0</v>
      </c>
      <c r="I299" s="92">
        <f t="shared" si="89"/>
        <v>0</v>
      </c>
      <c r="J299" s="101">
        <f t="shared" si="89"/>
        <v>0</v>
      </c>
      <c r="K299" s="92">
        <f t="shared" si="89"/>
        <v>0</v>
      </c>
      <c r="L299" s="101">
        <f t="shared" si="89"/>
        <v>0</v>
      </c>
      <c r="M299" s="92">
        <f t="shared" si="89"/>
        <v>0</v>
      </c>
      <c r="N299" s="101">
        <f t="shared" si="79"/>
        <v>0</v>
      </c>
      <c r="O299" s="92">
        <f t="shared" si="79"/>
        <v>0</v>
      </c>
    </row>
    <row r="300" spans="1:15" ht="26.25" customHeight="1">
      <c r="A300" s="111">
        <f aca="true" t="shared" si="90" ref="A300:A363">A299+1</f>
        <v>265</v>
      </c>
      <c r="B300" s="112">
        <v>461100</v>
      </c>
      <c r="C300" s="113" t="s">
        <v>93</v>
      </c>
      <c r="D300" s="184"/>
      <c r="E300" s="183"/>
      <c r="F300" s="184"/>
      <c r="G300" s="183"/>
      <c r="H300" s="182"/>
      <c r="I300" s="181"/>
      <c r="J300" s="184"/>
      <c r="K300" s="183"/>
      <c r="L300" s="184"/>
      <c r="M300" s="183"/>
      <c r="N300" s="118">
        <f t="shared" si="79"/>
        <v>0</v>
      </c>
      <c r="O300" s="96">
        <f t="shared" si="79"/>
        <v>0</v>
      </c>
    </row>
    <row r="301" spans="1:15" ht="25.5">
      <c r="A301" s="111">
        <f t="shared" si="90"/>
        <v>266</v>
      </c>
      <c r="B301" s="112">
        <v>461200</v>
      </c>
      <c r="C301" s="113" t="s">
        <v>94</v>
      </c>
      <c r="D301" s="184"/>
      <c r="E301" s="183"/>
      <c r="F301" s="184"/>
      <c r="G301" s="183"/>
      <c r="H301" s="182"/>
      <c r="I301" s="181"/>
      <c r="J301" s="184"/>
      <c r="K301" s="183"/>
      <c r="L301" s="184"/>
      <c r="M301" s="183"/>
      <c r="N301" s="118">
        <f t="shared" si="79"/>
        <v>0</v>
      </c>
      <c r="O301" s="96">
        <f t="shared" si="79"/>
        <v>0</v>
      </c>
    </row>
    <row r="302" spans="1:15" ht="25.5">
      <c r="A302" s="108">
        <f t="shared" si="90"/>
        <v>267</v>
      </c>
      <c r="B302" s="109">
        <v>462000</v>
      </c>
      <c r="C302" s="110" t="s">
        <v>199</v>
      </c>
      <c r="D302" s="101">
        <f aca="true" t="shared" si="91" ref="D302:M302">SUM(D303:D304)</f>
        <v>0</v>
      </c>
      <c r="E302" s="92">
        <f t="shared" si="91"/>
        <v>0</v>
      </c>
      <c r="F302" s="101">
        <f t="shared" si="91"/>
        <v>0</v>
      </c>
      <c r="G302" s="92">
        <f t="shared" si="91"/>
        <v>0</v>
      </c>
      <c r="H302" s="91">
        <f t="shared" si="91"/>
        <v>0</v>
      </c>
      <c r="I302" s="92">
        <f t="shared" si="91"/>
        <v>0</v>
      </c>
      <c r="J302" s="101">
        <f t="shared" si="91"/>
        <v>0</v>
      </c>
      <c r="K302" s="92">
        <f t="shared" si="91"/>
        <v>0</v>
      </c>
      <c r="L302" s="101">
        <f t="shared" si="91"/>
        <v>0</v>
      </c>
      <c r="M302" s="92">
        <f t="shared" si="91"/>
        <v>0</v>
      </c>
      <c r="N302" s="101">
        <f t="shared" si="79"/>
        <v>0</v>
      </c>
      <c r="O302" s="92">
        <f t="shared" si="79"/>
        <v>0</v>
      </c>
    </row>
    <row r="303" spans="1:15" ht="25.5">
      <c r="A303" s="111">
        <f t="shared" si="90"/>
        <v>268</v>
      </c>
      <c r="B303" s="112">
        <v>462100</v>
      </c>
      <c r="C303" s="113" t="s">
        <v>95</v>
      </c>
      <c r="D303" s="184"/>
      <c r="E303" s="183"/>
      <c r="F303" s="184"/>
      <c r="G303" s="183"/>
      <c r="H303" s="182"/>
      <c r="I303" s="181"/>
      <c r="J303" s="184"/>
      <c r="K303" s="183"/>
      <c r="L303" s="184"/>
      <c r="M303" s="183"/>
      <c r="N303" s="118">
        <f t="shared" si="79"/>
        <v>0</v>
      </c>
      <c r="O303" s="96">
        <f t="shared" si="79"/>
        <v>0</v>
      </c>
    </row>
    <row r="304" spans="1:15" ht="25.5">
      <c r="A304" s="111">
        <f t="shared" si="90"/>
        <v>269</v>
      </c>
      <c r="B304" s="112">
        <v>462200</v>
      </c>
      <c r="C304" s="113" t="s">
        <v>96</v>
      </c>
      <c r="D304" s="184"/>
      <c r="E304" s="183"/>
      <c r="F304" s="184"/>
      <c r="G304" s="183"/>
      <c r="H304" s="182"/>
      <c r="I304" s="181"/>
      <c r="J304" s="184"/>
      <c r="K304" s="183"/>
      <c r="L304" s="184"/>
      <c r="M304" s="183"/>
      <c r="N304" s="118">
        <f t="shared" si="79"/>
        <v>0</v>
      </c>
      <c r="O304" s="96">
        <f t="shared" si="79"/>
        <v>0</v>
      </c>
    </row>
    <row r="305" spans="1:15" ht="25.5">
      <c r="A305" s="108">
        <f t="shared" si="90"/>
        <v>270</v>
      </c>
      <c r="B305" s="109">
        <v>463000</v>
      </c>
      <c r="C305" s="110" t="s">
        <v>200</v>
      </c>
      <c r="D305" s="101">
        <f>SUM(D306:D307)</f>
        <v>0</v>
      </c>
      <c r="E305" s="92">
        <f aca="true" t="shared" si="92" ref="E305:M305">SUM(E306:E307)</f>
        <v>0</v>
      </c>
      <c r="F305" s="101">
        <f t="shared" si="92"/>
        <v>0</v>
      </c>
      <c r="G305" s="92">
        <f t="shared" si="92"/>
        <v>0</v>
      </c>
      <c r="H305" s="91">
        <f t="shared" si="92"/>
        <v>0</v>
      </c>
      <c r="I305" s="92">
        <f t="shared" si="92"/>
        <v>0</v>
      </c>
      <c r="J305" s="101">
        <f t="shared" si="92"/>
        <v>0</v>
      </c>
      <c r="K305" s="92">
        <f t="shared" si="92"/>
        <v>0</v>
      </c>
      <c r="L305" s="101">
        <f t="shared" si="92"/>
        <v>0</v>
      </c>
      <c r="M305" s="92">
        <f t="shared" si="92"/>
        <v>0</v>
      </c>
      <c r="N305" s="101">
        <f t="shared" si="79"/>
        <v>0</v>
      </c>
      <c r="O305" s="92">
        <f t="shared" si="79"/>
        <v>0</v>
      </c>
    </row>
    <row r="306" spans="1:15" ht="25.5">
      <c r="A306" s="111">
        <f t="shared" si="90"/>
        <v>271</v>
      </c>
      <c r="B306" s="112">
        <v>463100</v>
      </c>
      <c r="C306" s="113" t="s">
        <v>521</v>
      </c>
      <c r="D306" s="184"/>
      <c r="E306" s="183"/>
      <c r="F306" s="184"/>
      <c r="G306" s="183"/>
      <c r="H306" s="182"/>
      <c r="I306" s="181"/>
      <c r="J306" s="184"/>
      <c r="K306" s="183"/>
      <c r="L306" s="184"/>
      <c r="M306" s="183"/>
      <c r="N306" s="118">
        <f t="shared" si="79"/>
        <v>0</v>
      </c>
      <c r="O306" s="96">
        <f t="shared" si="79"/>
        <v>0</v>
      </c>
    </row>
    <row r="307" spans="1:15" ht="25.5">
      <c r="A307" s="111">
        <f t="shared" si="90"/>
        <v>272</v>
      </c>
      <c r="B307" s="112">
        <v>463200</v>
      </c>
      <c r="C307" s="113" t="s">
        <v>522</v>
      </c>
      <c r="D307" s="184"/>
      <c r="E307" s="183"/>
      <c r="F307" s="184"/>
      <c r="G307" s="183"/>
      <c r="H307" s="182"/>
      <c r="I307" s="181"/>
      <c r="J307" s="184"/>
      <c r="K307" s="183"/>
      <c r="L307" s="184"/>
      <c r="M307" s="183"/>
      <c r="N307" s="118">
        <f t="shared" si="79"/>
        <v>0</v>
      </c>
      <c r="O307" s="96">
        <f t="shared" si="79"/>
        <v>0</v>
      </c>
    </row>
    <row r="308" spans="1:15" ht="38.25">
      <c r="A308" s="108">
        <f t="shared" si="90"/>
        <v>273</v>
      </c>
      <c r="B308" s="109">
        <v>464000</v>
      </c>
      <c r="C308" s="110" t="s">
        <v>201</v>
      </c>
      <c r="D308" s="124">
        <f aca="true" t="shared" si="93" ref="D308:M308">SUM(D309:D310)</f>
        <v>0</v>
      </c>
      <c r="E308" s="125">
        <f t="shared" si="93"/>
        <v>0</v>
      </c>
      <c r="F308" s="124">
        <f t="shared" si="93"/>
        <v>0</v>
      </c>
      <c r="G308" s="125">
        <f t="shared" si="93"/>
        <v>0</v>
      </c>
      <c r="H308" s="126">
        <f t="shared" si="93"/>
        <v>0</v>
      </c>
      <c r="I308" s="125">
        <f t="shared" si="93"/>
        <v>0</v>
      </c>
      <c r="J308" s="124">
        <f t="shared" si="93"/>
        <v>0</v>
      </c>
      <c r="K308" s="125">
        <f t="shared" si="93"/>
        <v>0</v>
      </c>
      <c r="L308" s="124">
        <f t="shared" si="93"/>
        <v>0</v>
      </c>
      <c r="M308" s="125">
        <f t="shared" si="93"/>
        <v>0</v>
      </c>
      <c r="N308" s="124">
        <f t="shared" si="79"/>
        <v>0</v>
      </c>
      <c r="O308" s="125">
        <f t="shared" si="79"/>
        <v>0</v>
      </c>
    </row>
    <row r="309" spans="1:15" ht="25.5">
      <c r="A309" s="111">
        <f t="shared" si="90"/>
        <v>274</v>
      </c>
      <c r="B309" s="112">
        <v>464100</v>
      </c>
      <c r="C309" s="113" t="s">
        <v>290</v>
      </c>
      <c r="D309" s="184"/>
      <c r="E309" s="183"/>
      <c r="F309" s="184"/>
      <c r="G309" s="183"/>
      <c r="H309" s="182"/>
      <c r="I309" s="181"/>
      <c r="J309" s="184"/>
      <c r="K309" s="183"/>
      <c r="L309" s="184"/>
      <c r="M309" s="183"/>
      <c r="N309" s="118">
        <f t="shared" si="79"/>
        <v>0</v>
      </c>
      <c r="O309" s="96">
        <f t="shared" si="79"/>
        <v>0</v>
      </c>
    </row>
    <row r="310" spans="1:15" ht="38.25">
      <c r="A310" s="111">
        <f t="shared" si="90"/>
        <v>275</v>
      </c>
      <c r="B310" s="112">
        <v>464200</v>
      </c>
      <c r="C310" s="113" t="s">
        <v>291</v>
      </c>
      <c r="D310" s="184"/>
      <c r="E310" s="183"/>
      <c r="F310" s="184"/>
      <c r="G310" s="183"/>
      <c r="H310" s="182"/>
      <c r="I310" s="181"/>
      <c r="J310" s="184"/>
      <c r="K310" s="183"/>
      <c r="L310" s="184"/>
      <c r="M310" s="183"/>
      <c r="N310" s="118">
        <f t="shared" si="79"/>
        <v>0</v>
      </c>
      <c r="O310" s="96">
        <f t="shared" si="79"/>
        <v>0</v>
      </c>
    </row>
    <row r="311" spans="1:15" ht="25.5">
      <c r="A311" s="108">
        <f t="shared" si="90"/>
        <v>276</v>
      </c>
      <c r="B311" s="109">
        <v>465000</v>
      </c>
      <c r="C311" s="110" t="s">
        <v>202</v>
      </c>
      <c r="D311" s="124">
        <f aca="true" t="shared" si="94" ref="D311:M311">SUM(D312:D313)</f>
        <v>0</v>
      </c>
      <c r="E311" s="125">
        <f t="shared" si="94"/>
        <v>0</v>
      </c>
      <c r="F311" s="124">
        <f t="shared" si="94"/>
        <v>0</v>
      </c>
      <c r="G311" s="125">
        <f t="shared" si="94"/>
        <v>0</v>
      </c>
      <c r="H311" s="126">
        <f t="shared" si="94"/>
        <v>0</v>
      </c>
      <c r="I311" s="125">
        <f t="shared" si="94"/>
        <v>0</v>
      </c>
      <c r="J311" s="124">
        <f t="shared" si="94"/>
        <v>0</v>
      </c>
      <c r="K311" s="125">
        <f t="shared" si="94"/>
        <v>0</v>
      </c>
      <c r="L311" s="124">
        <f t="shared" si="94"/>
        <v>0</v>
      </c>
      <c r="M311" s="125">
        <f t="shared" si="94"/>
        <v>0</v>
      </c>
      <c r="N311" s="124">
        <f t="shared" si="79"/>
        <v>0</v>
      </c>
      <c r="O311" s="125">
        <f t="shared" si="79"/>
        <v>0</v>
      </c>
    </row>
    <row r="312" spans="1:15" ht="25.5">
      <c r="A312" s="111">
        <f t="shared" si="90"/>
        <v>277</v>
      </c>
      <c r="B312" s="112">
        <v>465100</v>
      </c>
      <c r="C312" s="113" t="s">
        <v>97</v>
      </c>
      <c r="D312" s="184"/>
      <c r="E312" s="183"/>
      <c r="F312" s="184"/>
      <c r="G312" s="183"/>
      <c r="H312" s="182"/>
      <c r="I312" s="181"/>
      <c r="J312" s="184"/>
      <c r="K312" s="183"/>
      <c r="L312" s="184"/>
      <c r="M312" s="183"/>
      <c r="N312" s="118">
        <f t="shared" si="79"/>
        <v>0</v>
      </c>
      <c r="O312" s="96">
        <f t="shared" si="79"/>
        <v>0</v>
      </c>
    </row>
    <row r="313" spans="1:15" ht="25.5">
      <c r="A313" s="111">
        <f t="shared" si="90"/>
        <v>278</v>
      </c>
      <c r="B313" s="112">
        <v>465200</v>
      </c>
      <c r="C313" s="113" t="s">
        <v>98</v>
      </c>
      <c r="D313" s="184"/>
      <c r="E313" s="183"/>
      <c r="F313" s="184"/>
      <c r="G313" s="183"/>
      <c r="H313" s="182"/>
      <c r="I313" s="181"/>
      <c r="J313" s="184"/>
      <c r="K313" s="183"/>
      <c r="L313" s="184"/>
      <c r="M313" s="183"/>
      <c r="N313" s="118">
        <f t="shared" si="79"/>
        <v>0</v>
      </c>
      <c r="O313" s="96">
        <f t="shared" si="79"/>
        <v>0</v>
      </c>
    </row>
    <row r="314" spans="1:15" ht="25.5">
      <c r="A314" s="108">
        <f t="shared" si="90"/>
        <v>279</v>
      </c>
      <c r="B314" s="109">
        <v>470000</v>
      </c>
      <c r="C314" s="110" t="s">
        <v>203</v>
      </c>
      <c r="D314" s="101">
        <f aca="true" t="shared" si="95" ref="D314:M314">D315+D319</f>
        <v>0</v>
      </c>
      <c r="E314" s="92">
        <f t="shared" si="95"/>
        <v>0</v>
      </c>
      <c r="F314" s="101">
        <f t="shared" si="95"/>
        <v>0</v>
      </c>
      <c r="G314" s="92">
        <f t="shared" si="95"/>
        <v>0</v>
      </c>
      <c r="H314" s="91">
        <f t="shared" si="95"/>
        <v>0</v>
      </c>
      <c r="I314" s="92">
        <f t="shared" si="95"/>
        <v>0</v>
      </c>
      <c r="J314" s="101">
        <f t="shared" si="95"/>
        <v>0</v>
      </c>
      <c r="K314" s="92">
        <f t="shared" si="95"/>
        <v>0</v>
      </c>
      <c r="L314" s="101">
        <f t="shared" si="95"/>
        <v>0</v>
      </c>
      <c r="M314" s="92">
        <f t="shared" si="95"/>
        <v>0</v>
      </c>
      <c r="N314" s="101">
        <f t="shared" si="79"/>
        <v>0</v>
      </c>
      <c r="O314" s="92">
        <f t="shared" si="79"/>
        <v>0</v>
      </c>
    </row>
    <row r="315" spans="1:15" ht="51">
      <c r="A315" s="108">
        <f t="shared" si="90"/>
        <v>280</v>
      </c>
      <c r="B315" s="109">
        <v>471000</v>
      </c>
      <c r="C315" s="110" t="s">
        <v>457</v>
      </c>
      <c r="D315" s="101">
        <f aca="true" t="shared" si="96" ref="D315:M315">SUM(D316:D318)</f>
        <v>0</v>
      </c>
      <c r="E315" s="92">
        <f t="shared" si="96"/>
        <v>0</v>
      </c>
      <c r="F315" s="101">
        <f t="shared" si="96"/>
        <v>0</v>
      </c>
      <c r="G315" s="92">
        <f t="shared" si="96"/>
        <v>0</v>
      </c>
      <c r="H315" s="91">
        <f t="shared" si="96"/>
        <v>0</v>
      </c>
      <c r="I315" s="92">
        <f t="shared" si="96"/>
        <v>0</v>
      </c>
      <c r="J315" s="101">
        <f t="shared" si="96"/>
        <v>0</v>
      </c>
      <c r="K315" s="92">
        <f t="shared" si="96"/>
        <v>0</v>
      </c>
      <c r="L315" s="101">
        <f t="shared" si="96"/>
        <v>0</v>
      </c>
      <c r="M315" s="92">
        <f t="shared" si="96"/>
        <v>0</v>
      </c>
      <c r="N315" s="101">
        <f t="shared" si="79"/>
        <v>0</v>
      </c>
      <c r="O315" s="92">
        <f t="shared" si="79"/>
        <v>0</v>
      </c>
    </row>
    <row r="316" spans="1:15" ht="38.25">
      <c r="A316" s="111">
        <f t="shared" si="90"/>
        <v>281</v>
      </c>
      <c r="B316" s="112">
        <v>471100</v>
      </c>
      <c r="C316" s="113" t="s">
        <v>99</v>
      </c>
      <c r="D316" s="184"/>
      <c r="E316" s="183"/>
      <c r="F316" s="184"/>
      <c r="G316" s="183"/>
      <c r="H316" s="182"/>
      <c r="I316" s="181"/>
      <c r="J316" s="184"/>
      <c r="K316" s="183"/>
      <c r="L316" s="184"/>
      <c r="M316" s="183"/>
      <c r="N316" s="118">
        <f t="shared" si="79"/>
        <v>0</v>
      </c>
      <c r="O316" s="96">
        <f t="shared" si="79"/>
        <v>0</v>
      </c>
    </row>
    <row r="317" spans="1:15" ht="38.25">
      <c r="A317" s="111">
        <f t="shared" si="90"/>
        <v>282</v>
      </c>
      <c r="B317" s="112">
        <v>471200</v>
      </c>
      <c r="C317" s="113" t="s">
        <v>100</v>
      </c>
      <c r="D317" s="184"/>
      <c r="E317" s="183"/>
      <c r="F317" s="184"/>
      <c r="G317" s="183"/>
      <c r="H317" s="182"/>
      <c r="I317" s="181"/>
      <c r="J317" s="184"/>
      <c r="K317" s="183"/>
      <c r="L317" s="184"/>
      <c r="M317" s="183"/>
      <c r="N317" s="118">
        <f t="shared" si="79"/>
        <v>0</v>
      </c>
      <c r="O317" s="96">
        <f t="shared" si="79"/>
        <v>0</v>
      </c>
    </row>
    <row r="318" spans="1:15" ht="51">
      <c r="A318" s="127">
        <f t="shared" si="90"/>
        <v>283</v>
      </c>
      <c r="B318" s="128">
        <v>471900</v>
      </c>
      <c r="C318" s="129" t="s">
        <v>292</v>
      </c>
      <c r="D318" s="184"/>
      <c r="E318" s="183"/>
      <c r="F318" s="184"/>
      <c r="G318" s="183"/>
      <c r="H318" s="182"/>
      <c r="I318" s="181"/>
      <c r="J318" s="184"/>
      <c r="K318" s="183"/>
      <c r="L318" s="184"/>
      <c r="M318" s="183"/>
      <c r="N318" s="145">
        <f t="shared" si="79"/>
        <v>0</v>
      </c>
      <c r="O318" s="130">
        <f t="shared" si="79"/>
        <v>0</v>
      </c>
    </row>
    <row r="319" spans="1:15" ht="25.5">
      <c r="A319" s="108">
        <f t="shared" si="90"/>
        <v>284</v>
      </c>
      <c r="B319" s="109">
        <v>472000</v>
      </c>
      <c r="C319" s="110" t="s">
        <v>458</v>
      </c>
      <c r="D319" s="101">
        <f aca="true" t="shared" si="97" ref="D319:M319">SUM(D320:D328)</f>
        <v>0</v>
      </c>
      <c r="E319" s="92">
        <f t="shared" si="97"/>
        <v>0</v>
      </c>
      <c r="F319" s="101">
        <f t="shared" si="97"/>
        <v>0</v>
      </c>
      <c r="G319" s="92">
        <f t="shared" si="97"/>
        <v>0</v>
      </c>
      <c r="H319" s="91">
        <f t="shared" si="97"/>
        <v>0</v>
      </c>
      <c r="I319" s="92">
        <f t="shared" si="97"/>
        <v>0</v>
      </c>
      <c r="J319" s="101">
        <f t="shared" si="97"/>
        <v>0</v>
      </c>
      <c r="K319" s="92">
        <f t="shared" si="97"/>
        <v>0</v>
      </c>
      <c r="L319" s="101">
        <f t="shared" si="97"/>
        <v>0</v>
      </c>
      <c r="M319" s="92">
        <f t="shared" si="97"/>
        <v>0</v>
      </c>
      <c r="N319" s="101">
        <f t="shared" si="79"/>
        <v>0</v>
      </c>
      <c r="O319" s="92">
        <f t="shared" si="79"/>
        <v>0</v>
      </c>
    </row>
    <row r="320" spans="1:15" ht="25.5">
      <c r="A320" s="111">
        <f t="shared" si="90"/>
        <v>285</v>
      </c>
      <c r="B320" s="112">
        <v>472100</v>
      </c>
      <c r="C320" s="113" t="s">
        <v>221</v>
      </c>
      <c r="D320" s="184"/>
      <c r="E320" s="183"/>
      <c r="F320" s="184"/>
      <c r="G320" s="183"/>
      <c r="H320" s="182"/>
      <c r="I320" s="181"/>
      <c r="J320" s="184"/>
      <c r="K320" s="183"/>
      <c r="L320" s="184"/>
      <c r="M320" s="183"/>
      <c r="N320" s="118">
        <f t="shared" si="79"/>
        <v>0</v>
      </c>
      <c r="O320" s="96">
        <f t="shared" si="79"/>
        <v>0</v>
      </c>
    </row>
    <row r="321" spans="1:15" ht="25.5">
      <c r="A321" s="111">
        <f t="shared" si="90"/>
        <v>286</v>
      </c>
      <c r="B321" s="112">
        <v>472200</v>
      </c>
      <c r="C321" s="113" t="s">
        <v>31</v>
      </c>
      <c r="D321" s="184"/>
      <c r="E321" s="183"/>
      <c r="F321" s="184"/>
      <c r="G321" s="183"/>
      <c r="H321" s="182"/>
      <c r="I321" s="181"/>
      <c r="J321" s="184"/>
      <c r="K321" s="183"/>
      <c r="L321" s="184"/>
      <c r="M321" s="183"/>
      <c r="N321" s="118">
        <f t="shared" si="79"/>
        <v>0</v>
      </c>
      <c r="O321" s="96">
        <f t="shared" si="79"/>
        <v>0</v>
      </c>
    </row>
    <row r="322" spans="1:15" ht="25.5">
      <c r="A322" s="111">
        <f t="shared" si="90"/>
        <v>287</v>
      </c>
      <c r="B322" s="112">
        <v>472300</v>
      </c>
      <c r="C322" s="113" t="s">
        <v>32</v>
      </c>
      <c r="D322" s="184"/>
      <c r="E322" s="183"/>
      <c r="F322" s="184"/>
      <c r="G322" s="183"/>
      <c r="H322" s="182"/>
      <c r="I322" s="181"/>
      <c r="J322" s="184"/>
      <c r="K322" s="183"/>
      <c r="L322" s="184"/>
      <c r="M322" s="183"/>
      <c r="N322" s="118">
        <f t="shared" si="79"/>
        <v>0</v>
      </c>
      <c r="O322" s="96">
        <f t="shared" si="79"/>
        <v>0</v>
      </c>
    </row>
    <row r="323" spans="1:15" ht="25.5">
      <c r="A323" s="111">
        <f t="shared" si="90"/>
        <v>288</v>
      </c>
      <c r="B323" s="112">
        <v>472400</v>
      </c>
      <c r="C323" s="113" t="s">
        <v>371</v>
      </c>
      <c r="D323" s="184"/>
      <c r="E323" s="183"/>
      <c r="F323" s="184"/>
      <c r="G323" s="183"/>
      <c r="H323" s="182"/>
      <c r="I323" s="181"/>
      <c r="J323" s="184"/>
      <c r="K323" s="183"/>
      <c r="L323" s="184"/>
      <c r="M323" s="183"/>
      <c r="N323" s="118">
        <f t="shared" si="79"/>
        <v>0</v>
      </c>
      <c r="O323" s="96">
        <f t="shared" si="79"/>
        <v>0</v>
      </c>
    </row>
    <row r="324" spans="1:15" ht="25.5">
      <c r="A324" s="111">
        <f t="shared" si="90"/>
        <v>289</v>
      </c>
      <c r="B324" s="112">
        <v>472500</v>
      </c>
      <c r="C324" s="113" t="s">
        <v>372</v>
      </c>
      <c r="D324" s="184"/>
      <c r="E324" s="183"/>
      <c r="F324" s="184"/>
      <c r="G324" s="183"/>
      <c r="H324" s="182"/>
      <c r="I324" s="181"/>
      <c r="J324" s="184"/>
      <c r="K324" s="183"/>
      <c r="L324" s="184"/>
      <c r="M324" s="183"/>
      <c r="N324" s="118">
        <f t="shared" si="79"/>
        <v>0</v>
      </c>
      <c r="O324" s="96">
        <f t="shared" si="79"/>
        <v>0</v>
      </c>
    </row>
    <row r="325" spans="1:15" ht="15">
      <c r="A325" s="111">
        <f t="shared" si="90"/>
        <v>290</v>
      </c>
      <c r="B325" s="112">
        <v>472600</v>
      </c>
      <c r="C325" s="113" t="s">
        <v>373</v>
      </c>
      <c r="D325" s="184"/>
      <c r="E325" s="183"/>
      <c r="F325" s="184"/>
      <c r="G325" s="183"/>
      <c r="H325" s="182"/>
      <c r="I325" s="181"/>
      <c r="J325" s="184"/>
      <c r="K325" s="183"/>
      <c r="L325" s="184"/>
      <c r="M325" s="183"/>
      <c r="N325" s="118">
        <f t="shared" si="79"/>
        <v>0</v>
      </c>
      <c r="O325" s="96">
        <f t="shared" si="79"/>
        <v>0</v>
      </c>
    </row>
    <row r="326" spans="1:15" ht="25.5">
      <c r="A326" s="111">
        <f t="shared" si="90"/>
        <v>291</v>
      </c>
      <c r="B326" s="112">
        <v>472700</v>
      </c>
      <c r="C326" s="113" t="s">
        <v>374</v>
      </c>
      <c r="D326" s="184"/>
      <c r="E326" s="183"/>
      <c r="F326" s="184"/>
      <c r="G326" s="183"/>
      <c r="H326" s="182"/>
      <c r="I326" s="181"/>
      <c r="J326" s="184"/>
      <c r="K326" s="183"/>
      <c r="L326" s="184"/>
      <c r="M326" s="183"/>
      <c r="N326" s="118">
        <f t="shared" si="79"/>
        <v>0</v>
      </c>
      <c r="O326" s="96">
        <f t="shared" si="79"/>
        <v>0</v>
      </c>
    </row>
    <row r="327" spans="1:15" ht="25.5">
      <c r="A327" s="111">
        <f t="shared" si="90"/>
        <v>292</v>
      </c>
      <c r="B327" s="112">
        <v>472800</v>
      </c>
      <c r="C327" s="113" t="s">
        <v>375</v>
      </c>
      <c r="D327" s="184"/>
      <c r="E327" s="183"/>
      <c r="F327" s="184"/>
      <c r="G327" s="183"/>
      <c r="H327" s="182"/>
      <c r="I327" s="181"/>
      <c r="J327" s="184"/>
      <c r="K327" s="183"/>
      <c r="L327" s="184"/>
      <c r="M327" s="183"/>
      <c r="N327" s="118">
        <f aca="true" t="shared" si="98" ref="N327:O390">SUM(H327,J327,L327)</f>
        <v>0</v>
      </c>
      <c r="O327" s="96">
        <f t="shared" si="98"/>
        <v>0</v>
      </c>
    </row>
    <row r="328" spans="1:15" ht="15">
      <c r="A328" s="111">
        <f t="shared" si="90"/>
        <v>293</v>
      </c>
      <c r="B328" s="112">
        <v>472900</v>
      </c>
      <c r="C328" s="113" t="s">
        <v>376</v>
      </c>
      <c r="D328" s="184"/>
      <c r="E328" s="183"/>
      <c r="F328" s="184"/>
      <c r="G328" s="183"/>
      <c r="H328" s="182"/>
      <c r="I328" s="181"/>
      <c r="J328" s="184"/>
      <c r="K328" s="183"/>
      <c r="L328" s="184"/>
      <c r="M328" s="183"/>
      <c r="N328" s="118">
        <f t="shared" si="98"/>
        <v>0</v>
      </c>
      <c r="O328" s="96">
        <f t="shared" si="98"/>
        <v>0</v>
      </c>
    </row>
    <row r="329" spans="1:15" ht="25.5">
      <c r="A329" s="108">
        <f t="shared" si="90"/>
        <v>294</v>
      </c>
      <c r="B329" s="109">
        <v>480000</v>
      </c>
      <c r="C329" s="110" t="s">
        <v>459</v>
      </c>
      <c r="D329" s="101">
        <f>D330+D333+D337+D339+D342+D344</f>
        <v>0</v>
      </c>
      <c r="E329" s="92">
        <f aca="true" t="shared" si="99" ref="E329:M329">E330+E333+E337+E339+E342+E344</f>
        <v>0</v>
      </c>
      <c r="F329" s="101">
        <f t="shared" si="99"/>
        <v>0</v>
      </c>
      <c r="G329" s="92">
        <f t="shared" si="99"/>
        <v>0</v>
      </c>
      <c r="H329" s="91">
        <f t="shared" si="99"/>
        <v>0</v>
      </c>
      <c r="I329" s="92">
        <f t="shared" si="99"/>
        <v>0</v>
      </c>
      <c r="J329" s="101">
        <f t="shared" si="99"/>
        <v>0</v>
      </c>
      <c r="K329" s="92">
        <f t="shared" si="99"/>
        <v>0</v>
      </c>
      <c r="L329" s="101">
        <f t="shared" si="99"/>
        <v>0</v>
      </c>
      <c r="M329" s="92">
        <f t="shared" si="99"/>
        <v>0</v>
      </c>
      <c r="N329" s="101">
        <f t="shared" si="98"/>
        <v>0</v>
      </c>
      <c r="O329" s="92">
        <f t="shared" si="98"/>
        <v>0</v>
      </c>
    </row>
    <row r="330" spans="1:15" ht="25.5">
      <c r="A330" s="108">
        <f t="shared" si="90"/>
        <v>295</v>
      </c>
      <c r="B330" s="109">
        <v>481000</v>
      </c>
      <c r="C330" s="110" t="s">
        <v>460</v>
      </c>
      <c r="D330" s="101">
        <f aca="true" t="shared" si="100" ref="D330:M330">SUM(D331:D332)</f>
        <v>0</v>
      </c>
      <c r="E330" s="92">
        <f t="shared" si="100"/>
        <v>0</v>
      </c>
      <c r="F330" s="101">
        <f t="shared" si="100"/>
        <v>0</v>
      </c>
      <c r="G330" s="92">
        <f t="shared" si="100"/>
        <v>0</v>
      </c>
      <c r="H330" s="91">
        <f t="shared" si="100"/>
        <v>0</v>
      </c>
      <c r="I330" s="92">
        <f t="shared" si="100"/>
        <v>0</v>
      </c>
      <c r="J330" s="101">
        <f t="shared" si="100"/>
        <v>0</v>
      </c>
      <c r="K330" s="92">
        <f t="shared" si="100"/>
        <v>0</v>
      </c>
      <c r="L330" s="101">
        <f t="shared" si="100"/>
        <v>0</v>
      </c>
      <c r="M330" s="92">
        <f t="shared" si="100"/>
        <v>0</v>
      </c>
      <c r="N330" s="101">
        <f t="shared" si="98"/>
        <v>0</v>
      </c>
      <c r="O330" s="92">
        <f t="shared" si="98"/>
        <v>0</v>
      </c>
    </row>
    <row r="331" spans="1:15" ht="38.25">
      <c r="A331" s="111">
        <f t="shared" si="90"/>
        <v>296</v>
      </c>
      <c r="B331" s="112">
        <v>481100</v>
      </c>
      <c r="C331" s="113" t="s">
        <v>377</v>
      </c>
      <c r="D331" s="184"/>
      <c r="E331" s="183"/>
      <c r="F331" s="184"/>
      <c r="G331" s="183"/>
      <c r="H331" s="182"/>
      <c r="I331" s="181"/>
      <c r="J331" s="184"/>
      <c r="K331" s="183"/>
      <c r="L331" s="184"/>
      <c r="M331" s="183"/>
      <c r="N331" s="118">
        <f t="shared" si="98"/>
        <v>0</v>
      </c>
      <c r="O331" s="96">
        <f t="shared" si="98"/>
        <v>0</v>
      </c>
    </row>
    <row r="332" spans="1:15" ht="25.5">
      <c r="A332" s="111">
        <f t="shared" si="90"/>
        <v>297</v>
      </c>
      <c r="B332" s="112">
        <v>481900</v>
      </c>
      <c r="C332" s="113" t="s">
        <v>33</v>
      </c>
      <c r="D332" s="184"/>
      <c r="E332" s="183"/>
      <c r="F332" s="184"/>
      <c r="G332" s="183"/>
      <c r="H332" s="182"/>
      <c r="I332" s="181"/>
      <c r="J332" s="184"/>
      <c r="K332" s="183"/>
      <c r="L332" s="184"/>
      <c r="M332" s="183"/>
      <c r="N332" s="118">
        <f t="shared" si="98"/>
        <v>0</v>
      </c>
      <c r="O332" s="96">
        <f t="shared" si="98"/>
        <v>0</v>
      </c>
    </row>
    <row r="333" spans="1:15" ht="25.5">
      <c r="A333" s="108">
        <f t="shared" si="90"/>
        <v>298</v>
      </c>
      <c r="B333" s="109">
        <v>482000</v>
      </c>
      <c r="C333" s="110" t="s">
        <v>461</v>
      </c>
      <c r="D333" s="101">
        <f>SUM(D334:D336)</f>
        <v>0</v>
      </c>
      <c r="E333" s="92">
        <f aca="true" t="shared" si="101" ref="E333:M333">SUM(E334:E336)</f>
        <v>0</v>
      </c>
      <c r="F333" s="101">
        <f t="shared" si="101"/>
        <v>0</v>
      </c>
      <c r="G333" s="92">
        <f t="shared" si="101"/>
        <v>0</v>
      </c>
      <c r="H333" s="91">
        <f t="shared" si="101"/>
        <v>0</v>
      </c>
      <c r="I333" s="92">
        <f t="shared" si="101"/>
        <v>0</v>
      </c>
      <c r="J333" s="101">
        <f t="shared" si="101"/>
        <v>0</v>
      </c>
      <c r="K333" s="92">
        <f t="shared" si="101"/>
        <v>0</v>
      </c>
      <c r="L333" s="101">
        <f t="shared" si="101"/>
        <v>0</v>
      </c>
      <c r="M333" s="92">
        <f t="shared" si="101"/>
        <v>0</v>
      </c>
      <c r="N333" s="101">
        <f t="shared" si="98"/>
        <v>0</v>
      </c>
      <c r="O333" s="92">
        <f t="shared" si="98"/>
        <v>0</v>
      </c>
    </row>
    <row r="334" spans="1:15" ht="15">
      <c r="A334" s="111">
        <f t="shared" si="90"/>
        <v>299</v>
      </c>
      <c r="B334" s="112">
        <v>482100</v>
      </c>
      <c r="C334" s="113" t="s">
        <v>34</v>
      </c>
      <c r="D334" s="184"/>
      <c r="E334" s="183"/>
      <c r="F334" s="184"/>
      <c r="G334" s="183"/>
      <c r="H334" s="182"/>
      <c r="I334" s="181"/>
      <c r="J334" s="184"/>
      <c r="K334" s="183"/>
      <c r="L334" s="184"/>
      <c r="M334" s="183"/>
      <c r="N334" s="118">
        <f t="shared" si="98"/>
        <v>0</v>
      </c>
      <c r="O334" s="96">
        <f t="shared" si="98"/>
        <v>0</v>
      </c>
    </row>
    <row r="335" spans="1:15" ht="15">
      <c r="A335" s="111">
        <f t="shared" si="90"/>
        <v>300</v>
      </c>
      <c r="B335" s="112">
        <v>482200</v>
      </c>
      <c r="C335" s="113" t="s">
        <v>35</v>
      </c>
      <c r="D335" s="184"/>
      <c r="E335" s="183"/>
      <c r="F335" s="184"/>
      <c r="G335" s="183"/>
      <c r="H335" s="182"/>
      <c r="I335" s="181"/>
      <c r="J335" s="184"/>
      <c r="K335" s="183"/>
      <c r="L335" s="184"/>
      <c r="M335" s="183"/>
      <c r="N335" s="118">
        <f t="shared" si="98"/>
        <v>0</v>
      </c>
      <c r="O335" s="96">
        <f t="shared" si="98"/>
        <v>0</v>
      </c>
    </row>
    <row r="336" spans="1:15" ht="15">
      <c r="A336" s="111">
        <f t="shared" si="90"/>
        <v>301</v>
      </c>
      <c r="B336" s="112">
        <v>482300</v>
      </c>
      <c r="C336" s="113" t="s">
        <v>36</v>
      </c>
      <c r="D336" s="184"/>
      <c r="E336" s="183"/>
      <c r="F336" s="184"/>
      <c r="G336" s="183"/>
      <c r="H336" s="182"/>
      <c r="I336" s="181"/>
      <c r="J336" s="184"/>
      <c r="K336" s="183"/>
      <c r="L336" s="184"/>
      <c r="M336" s="183"/>
      <c r="N336" s="118">
        <f t="shared" si="98"/>
        <v>0</v>
      </c>
      <c r="O336" s="96">
        <f t="shared" si="98"/>
        <v>0</v>
      </c>
    </row>
    <row r="337" spans="1:15" ht="25.5">
      <c r="A337" s="108">
        <f t="shared" si="90"/>
        <v>302</v>
      </c>
      <c r="B337" s="109">
        <v>483000</v>
      </c>
      <c r="C337" s="110" t="s">
        <v>462</v>
      </c>
      <c r="D337" s="101">
        <f aca="true" t="shared" si="102" ref="D337:M337">D338</f>
        <v>0</v>
      </c>
      <c r="E337" s="92">
        <f t="shared" si="102"/>
        <v>0</v>
      </c>
      <c r="F337" s="101">
        <f t="shared" si="102"/>
        <v>0</v>
      </c>
      <c r="G337" s="92">
        <f t="shared" si="102"/>
        <v>0</v>
      </c>
      <c r="H337" s="91">
        <f t="shared" si="102"/>
        <v>0</v>
      </c>
      <c r="I337" s="92">
        <f t="shared" si="102"/>
        <v>0</v>
      </c>
      <c r="J337" s="101">
        <f t="shared" si="102"/>
        <v>0</v>
      </c>
      <c r="K337" s="92">
        <f t="shared" si="102"/>
        <v>0</v>
      </c>
      <c r="L337" s="101">
        <f t="shared" si="102"/>
        <v>0</v>
      </c>
      <c r="M337" s="92">
        <f t="shared" si="102"/>
        <v>0</v>
      </c>
      <c r="N337" s="101">
        <f t="shared" si="98"/>
        <v>0</v>
      </c>
      <c r="O337" s="92">
        <f t="shared" si="98"/>
        <v>0</v>
      </c>
    </row>
    <row r="338" spans="1:15" ht="25.5">
      <c r="A338" s="111">
        <f t="shared" si="90"/>
        <v>303</v>
      </c>
      <c r="B338" s="112">
        <v>483100</v>
      </c>
      <c r="C338" s="113" t="s">
        <v>45</v>
      </c>
      <c r="D338" s="184"/>
      <c r="E338" s="183"/>
      <c r="F338" s="184"/>
      <c r="G338" s="183"/>
      <c r="H338" s="182"/>
      <c r="I338" s="181"/>
      <c r="J338" s="184"/>
      <c r="K338" s="183"/>
      <c r="L338" s="184"/>
      <c r="M338" s="183"/>
      <c r="N338" s="118">
        <f t="shared" si="98"/>
        <v>0</v>
      </c>
      <c r="O338" s="96">
        <f t="shared" si="98"/>
        <v>0</v>
      </c>
    </row>
    <row r="339" spans="1:15" ht="63.75">
      <c r="A339" s="108">
        <f t="shared" si="90"/>
        <v>304</v>
      </c>
      <c r="B339" s="109">
        <v>484000</v>
      </c>
      <c r="C339" s="110" t="s">
        <v>463</v>
      </c>
      <c r="D339" s="101">
        <f aca="true" t="shared" si="103" ref="D339:M339">SUM(D340:D341)</f>
        <v>0</v>
      </c>
      <c r="E339" s="92">
        <f t="shared" si="103"/>
        <v>0</v>
      </c>
      <c r="F339" s="101">
        <f t="shared" si="103"/>
        <v>0</v>
      </c>
      <c r="G339" s="92">
        <f t="shared" si="103"/>
        <v>0</v>
      </c>
      <c r="H339" s="91">
        <f t="shared" si="103"/>
        <v>0</v>
      </c>
      <c r="I339" s="92">
        <f t="shared" si="103"/>
        <v>0</v>
      </c>
      <c r="J339" s="101">
        <f t="shared" si="103"/>
        <v>0</v>
      </c>
      <c r="K339" s="92">
        <f t="shared" si="103"/>
        <v>0</v>
      </c>
      <c r="L339" s="101">
        <f t="shared" si="103"/>
        <v>0</v>
      </c>
      <c r="M339" s="92">
        <f t="shared" si="103"/>
        <v>0</v>
      </c>
      <c r="N339" s="101">
        <f t="shared" si="98"/>
        <v>0</v>
      </c>
      <c r="O339" s="92">
        <f t="shared" si="98"/>
        <v>0</v>
      </c>
    </row>
    <row r="340" spans="1:15" ht="38.25">
      <c r="A340" s="111">
        <f t="shared" si="90"/>
        <v>305</v>
      </c>
      <c r="B340" s="112">
        <v>484100</v>
      </c>
      <c r="C340" s="113" t="s">
        <v>37</v>
      </c>
      <c r="D340" s="184"/>
      <c r="E340" s="183"/>
      <c r="F340" s="184"/>
      <c r="G340" s="183"/>
      <c r="H340" s="182"/>
      <c r="I340" s="181"/>
      <c r="J340" s="184"/>
      <c r="K340" s="183"/>
      <c r="L340" s="184"/>
      <c r="M340" s="183"/>
      <c r="N340" s="118">
        <f t="shared" si="98"/>
        <v>0</v>
      </c>
      <c r="O340" s="96">
        <f t="shared" si="98"/>
        <v>0</v>
      </c>
    </row>
    <row r="341" spans="1:15" ht="15">
      <c r="A341" s="111">
        <f t="shared" si="90"/>
        <v>306</v>
      </c>
      <c r="B341" s="112">
        <v>484200</v>
      </c>
      <c r="C341" s="113" t="s">
        <v>38</v>
      </c>
      <c r="D341" s="184"/>
      <c r="E341" s="183"/>
      <c r="F341" s="184"/>
      <c r="G341" s="183"/>
      <c r="H341" s="182"/>
      <c r="I341" s="181"/>
      <c r="J341" s="184"/>
      <c r="K341" s="183"/>
      <c r="L341" s="184"/>
      <c r="M341" s="183"/>
      <c r="N341" s="118">
        <f t="shared" si="98"/>
        <v>0</v>
      </c>
      <c r="O341" s="96">
        <f t="shared" si="98"/>
        <v>0</v>
      </c>
    </row>
    <row r="342" spans="1:15" ht="38.25">
      <c r="A342" s="108">
        <f t="shared" si="90"/>
        <v>307</v>
      </c>
      <c r="B342" s="109">
        <v>485000</v>
      </c>
      <c r="C342" s="110" t="s">
        <v>464</v>
      </c>
      <c r="D342" s="101">
        <f aca="true" t="shared" si="104" ref="D342:M344">D343</f>
        <v>0</v>
      </c>
      <c r="E342" s="92">
        <f t="shared" si="104"/>
        <v>0</v>
      </c>
      <c r="F342" s="101">
        <f t="shared" si="104"/>
        <v>0</v>
      </c>
      <c r="G342" s="92">
        <f t="shared" si="104"/>
        <v>0</v>
      </c>
      <c r="H342" s="91">
        <f t="shared" si="104"/>
        <v>0</v>
      </c>
      <c r="I342" s="92">
        <f t="shared" si="104"/>
        <v>0</v>
      </c>
      <c r="J342" s="101">
        <f t="shared" si="104"/>
        <v>0</v>
      </c>
      <c r="K342" s="92">
        <f t="shared" si="104"/>
        <v>0</v>
      </c>
      <c r="L342" s="101">
        <f t="shared" si="104"/>
        <v>0</v>
      </c>
      <c r="M342" s="92">
        <f t="shared" si="104"/>
        <v>0</v>
      </c>
      <c r="N342" s="101">
        <f t="shared" si="98"/>
        <v>0</v>
      </c>
      <c r="O342" s="92">
        <f t="shared" si="98"/>
        <v>0</v>
      </c>
    </row>
    <row r="343" spans="1:15" ht="38.25">
      <c r="A343" s="111">
        <f t="shared" si="90"/>
        <v>308</v>
      </c>
      <c r="B343" s="112">
        <v>485100</v>
      </c>
      <c r="C343" s="113" t="s">
        <v>46</v>
      </c>
      <c r="D343" s="184"/>
      <c r="E343" s="183"/>
      <c r="F343" s="184"/>
      <c r="G343" s="183"/>
      <c r="H343" s="182"/>
      <c r="I343" s="181"/>
      <c r="J343" s="184"/>
      <c r="K343" s="183"/>
      <c r="L343" s="184"/>
      <c r="M343" s="183"/>
      <c r="N343" s="118">
        <f t="shared" si="98"/>
        <v>0</v>
      </c>
      <c r="O343" s="96">
        <f t="shared" si="98"/>
        <v>0</v>
      </c>
    </row>
    <row r="344" spans="1:15" ht="51">
      <c r="A344" s="108">
        <f t="shared" si="90"/>
        <v>309</v>
      </c>
      <c r="B344" s="109">
        <v>489000</v>
      </c>
      <c r="C344" s="110" t="s">
        <v>237</v>
      </c>
      <c r="D344" s="101">
        <f t="shared" si="104"/>
        <v>0</v>
      </c>
      <c r="E344" s="92">
        <f t="shared" si="104"/>
        <v>0</v>
      </c>
      <c r="F344" s="101">
        <f t="shared" si="104"/>
        <v>0</v>
      </c>
      <c r="G344" s="92">
        <f t="shared" si="104"/>
        <v>0</v>
      </c>
      <c r="H344" s="91">
        <f t="shared" si="104"/>
        <v>0</v>
      </c>
      <c r="I344" s="92">
        <f t="shared" si="104"/>
        <v>0</v>
      </c>
      <c r="J344" s="101">
        <f t="shared" si="104"/>
        <v>0</v>
      </c>
      <c r="K344" s="92">
        <f t="shared" si="104"/>
        <v>0</v>
      </c>
      <c r="L344" s="101">
        <f t="shared" si="104"/>
        <v>0</v>
      </c>
      <c r="M344" s="92">
        <f t="shared" si="104"/>
        <v>0</v>
      </c>
      <c r="N344" s="101">
        <f t="shared" si="98"/>
        <v>0</v>
      </c>
      <c r="O344" s="92">
        <f t="shared" si="98"/>
        <v>0</v>
      </c>
    </row>
    <row r="345" spans="1:15" ht="38.25">
      <c r="A345" s="111">
        <f t="shared" si="90"/>
        <v>310</v>
      </c>
      <c r="B345" s="112">
        <v>489100</v>
      </c>
      <c r="C345" s="113" t="s">
        <v>523</v>
      </c>
      <c r="D345" s="184"/>
      <c r="E345" s="183"/>
      <c r="F345" s="184"/>
      <c r="G345" s="183"/>
      <c r="H345" s="182"/>
      <c r="I345" s="181"/>
      <c r="J345" s="184"/>
      <c r="K345" s="183"/>
      <c r="L345" s="184"/>
      <c r="M345" s="183"/>
      <c r="N345" s="118">
        <f t="shared" si="98"/>
        <v>0</v>
      </c>
      <c r="O345" s="96">
        <f t="shared" si="98"/>
        <v>0</v>
      </c>
    </row>
    <row r="346" spans="1:15" ht="38.25">
      <c r="A346" s="119">
        <f t="shared" si="90"/>
        <v>311</v>
      </c>
      <c r="B346" s="120">
        <v>500000</v>
      </c>
      <c r="C346" s="121" t="s">
        <v>238</v>
      </c>
      <c r="D346" s="122">
        <f>D347+D369+D378+D381+D389</f>
        <v>0</v>
      </c>
      <c r="E346" s="123">
        <f aca="true" t="shared" si="105" ref="E346:M346">E347+E369+E378+E381+E389</f>
        <v>0</v>
      </c>
      <c r="F346" s="122">
        <f t="shared" si="105"/>
        <v>0</v>
      </c>
      <c r="G346" s="123">
        <f t="shared" si="105"/>
        <v>0</v>
      </c>
      <c r="H346" s="86">
        <f t="shared" si="105"/>
        <v>0</v>
      </c>
      <c r="I346" s="123">
        <f t="shared" si="105"/>
        <v>0</v>
      </c>
      <c r="J346" s="122">
        <f t="shared" si="105"/>
        <v>0</v>
      </c>
      <c r="K346" s="123">
        <f t="shared" si="105"/>
        <v>0</v>
      </c>
      <c r="L346" s="122">
        <f t="shared" si="105"/>
        <v>0</v>
      </c>
      <c r="M346" s="123">
        <f t="shared" si="105"/>
        <v>0</v>
      </c>
      <c r="N346" s="122">
        <f t="shared" si="98"/>
        <v>0</v>
      </c>
      <c r="O346" s="123">
        <f t="shared" si="98"/>
        <v>0</v>
      </c>
    </row>
    <row r="347" spans="1:15" ht="25.5">
      <c r="A347" s="108">
        <f t="shared" si="90"/>
        <v>312</v>
      </c>
      <c r="B347" s="109">
        <v>510000</v>
      </c>
      <c r="C347" s="110" t="s">
        <v>239</v>
      </c>
      <c r="D347" s="101">
        <f>D348+D353+D363+D365+D367</f>
        <v>0</v>
      </c>
      <c r="E347" s="92">
        <f aca="true" t="shared" si="106" ref="E347:M347">E348+E353+E363+E365+E367</f>
        <v>0</v>
      </c>
      <c r="F347" s="101">
        <f t="shared" si="106"/>
        <v>0</v>
      </c>
      <c r="G347" s="92">
        <f t="shared" si="106"/>
        <v>0</v>
      </c>
      <c r="H347" s="91">
        <f t="shared" si="106"/>
        <v>0</v>
      </c>
      <c r="I347" s="92">
        <f t="shared" si="106"/>
        <v>0</v>
      </c>
      <c r="J347" s="101">
        <f t="shared" si="106"/>
        <v>0</v>
      </c>
      <c r="K347" s="92">
        <f t="shared" si="106"/>
        <v>0</v>
      </c>
      <c r="L347" s="101">
        <f t="shared" si="106"/>
        <v>0</v>
      </c>
      <c r="M347" s="92">
        <f t="shared" si="106"/>
        <v>0</v>
      </c>
      <c r="N347" s="101">
        <f t="shared" si="98"/>
        <v>0</v>
      </c>
      <c r="O347" s="92">
        <f t="shared" si="98"/>
        <v>0</v>
      </c>
    </row>
    <row r="348" spans="1:15" ht="25.5">
      <c r="A348" s="108">
        <f t="shared" si="90"/>
        <v>313</v>
      </c>
      <c r="B348" s="109">
        <v>511000</v>
      </c>
      <c r="C348" s="110" t="s">
        <v>240</v>
      </c>
      <c r="D348" s="101">
        <f aca="true" t="shared" si="107" ref="D348:M348">SUM(D349:D352)</f>
        <v>0</v>
      </c>
      <c r="E348" s="92">
        <f t="shared" si="107"/>
        <v>0</v>
      </c>
      <c r="F348" s="101">
        <f t="shared" si="107"/>
        <v>0</v>
      </c>
      <c r="G348" s="92">
        <f t="shared" si="107"/>
        <v>0</v>
      </c>
      <c r="H348" s="91">
        <f t="shared" si="107"/>
        <v>0</v>
      </c>
      <c r="I348" s="92">
        <f t="shared" si="107"/>
        <v>0</v>
      </c>
      <c r="J348" s="101">
        <f t="shared" si="107"/>
        <v>0</v>
      </c>
      <c r="K348" s="92">
        <f t="shared" si="107"/>
        <v>0</v>
      </c>
      <c r="L348" s="101">
        <f t="shared" si="107"/>
        <v>0</v>
      </c>
      <c r="M348" s="92">
        <f t="shared" si="107"/>
        <v>0</v>
      </c>
      <c r="N348" s="101">
        <f t="shared" si="98"/>
        <v>0</v>
      </c>
      <c r="O348" s="92">
        <f t="shared" si="98"/>
        <v>0</v>
      </c>
    </row>
    <row r="349" spans="1:15" ht="15">
      <c r="A349" s="111">
        <f t="shared" si="90"/>
        <v>314</v>
      </c>
      <c r="B349" s="112">
        <v>511100</v>
      </c>
      <c r="C349" s="113" t="s">
        <v>39</v>
      </c>
      <c r="D349" s="184"/>
      <c r="E349" s="183"/>
      <c r="F349" s="184"/>
      <c r="G349" s="183"/>
      <c r="H349" s="182"/>
      <c r="I349" s="181"/>
      <c r="J349" s="184"/>
      <c r="K349" s="183"/>
      <c r="L349" s="184"/>
      <c r="M349" s="183"/>
      <c r="N349" s="118">
        <f t="shared" si="98"/>
        <v>0</v>
      </c>
      <c r="O349" s="96">
        <f t="shared" si="98"/>
        <v>0</v>
      </c>
    </row>
    <row r="350" spans="1:15" ht="15">
      <c r="A350" s="111">
        <f t="shared" si="90"/>
        <v>315</v>
      </c>
      <c r="B350" s="112">
        <v>511200</v>
      </c>
      <c r="C350" s="113" t="s">
        <v>40</v>
      </c>
      <c r="D350" s="184"/>
      <c r="E350" s="183"/>
      <c r="F350" s="184"/>
      <c r="G350" s="183"/>
      <c r="H350" s="182"/>
      <c r="I350" s="181"/>
      <c r="J350" s="184"/>
      <c r="K350" s="183"/>
      <c r="L350" s="184"/>
      <c r="M350" s="183"/>
      <c r="N350" s="118">
        <f t="shared" si="98"/>
        <v>0</v>
      </c>
      <c r="O350" s="96">
        <f t="shared" si="98"/>
        <v>0</v>
      </c>
    </row>
    <row r="351" spans="1:15" ht="25.5">
      <c r="A351" s="111">
        <f t="shared" si="90"/>
        <v>316</v>
      </c>
      <c r="B351" s="112">
        <v>511300</v>
      </c>
      <c r="C351" s="113" t="s">
        <v>41</v>
      </c>
      <c r="D351" s="184"/>
      <c r="E351" s="183"/>
      <c r="F351" s="184"/>
      <c r="G351" s="183"/>
      <c r="H351" s="182"/>
      <c r="I351" s="181"/>
      <c r="J351" s="184"/>
      <c r="K351" s="183"/>
      <c r="L351" s="184"/>
      <c r="M351" s="183"/>
      <c r="N351" s="118">
        <f t="shared" si="98"/>
        <v>0</v>
      </c>
      <c r="O351" s="96">
        <f t="shared" si="98"/>
        <v>0</v>
      </c>
    </row>
    <row r="352" spans="1:15" ht="15">
      <c r="A352" s="111">
        <f t="shared" si="90"/>
        <v>317</v>
      </c>
      <c r="B352" s="112">
        <v>511400</v>
      </c>
      <c r="C352" s="113" t="s">
        <v>42</v>
      </c>
      <c r="D352" s="184"/>
      <c r="E352" s="183"/>
      <c r="F352" s="184"/>
      <c r="G352" s="183"/>
      <c r="H352" s="182"/>
      <c r="I352" s="181"/>
      <c r="J352" s="184"/>
      <c r="K352" s="183"/>
      <c r="L352" s="184"/>
      <c r="M352" s="183"/>
      <c r="N352" s="118">
        <f t="shared" si="98"/>
        <v>0</v>
      </c>
      <c r="O352" s="96">
        <f t="shared" si="98"/>
        <v>0</v>
      </c>
    </row>
    <row r="353" spans="1:15" ht="25.5">
      <c r="A353" s="108">
        <f t="shared" si="90"/>
        <v>318</v>
      </c>
      <c r="B353" s="109">
        <v>512000</v>
      </c>
      <c r="C353" s="110" t="s">
        <v>241</v>
      </c>
      <c r="D353" s="101">
        <f aca="true" t="shared" si="108" ref="D353:M353">SUM(D354:D362)</f>
        <v>0</v>
      </c>
      <c r="E353" s="92">
        <f t="shared" si="108"/>
        <v>0</v>
      </c>
      <c r="F353" s="101">
        <f t="shared" si="108"/>
        <v>0</v>
      </c>
      <c r="G353" s="92">
        <f t="shared" si="108"/>
        <v>0</v>
      </c>
      <c r="H353" s="91">
        <f t="shared" si="108"/>
        <v>0</v>
      </c>
      <c r="I353" s="92">
        <f t="shared" si="108"/>
        <v>0</v>
      </c>
      <c r="J353" s="101">
        <f t="shared" si="108"/>
        <v>0</v>
      </c>
      <c r="K353" s="92">
        <f t="shared" si="108"/>
        <v>0</v>
      </c>
      <c r="L353" s="101">
        <f t="shared" si="108"/>
        <v>0</v>
      </c>
      <c r="M353" s="92">
        <f t="shared" si="108"/>
        <v>0</v>
      </c>
      <c r="N353" s="101">
        <f t="shared" si="98"/>
        <v>0</v>
      </c>
      <c r="O353" s="92">
        <f t="shared" si="98"/>
        <v>0</v>
      </c>
    </row>
    <row r="354" spans="1:15" ht="15">
      <c r="A354" s="111">
        <f t="shared" si="90"/>
        <v>319</v>
      </c>
      <c r="B354" s="112">
        <v>512100</v>
      </c>
      <c r="C354" s="113" t="s">
        <v>469</v>
      </c>
      <c r="D354" s="184"/>
      <c r="E354" s="183"/>
      <c r="F354" s="184"/>
      <c r="G354" s="183"/>
      <c r="H354" s="182"/>
      <c r="I354" s="181"/>
      <c r="J354" s="184"/>
      <c r="K354" s="183"/>
      <c r="L354" s="184"/>
      <c r="M354" s="183"/>
      <c r="N354" s="118">
        <f t="shared" si="98"/>
        <v>0</v>
      </c>
      <c r="O354" s="96">
        <f t="shared" si="98"/>
        <v>0</v>
      </c>
    </row>
    <row r="355" spans="1:15" ht="15">
      <c r="A355" s="111">
        <f t="shared" si="90"/>
        <v>320</v>
      </c>
      <c r="B355" s="112">
        <v>512200</v>
      </c>
      <c r="C355" s="113" t="s">
        <v>470</v>
      </c>
      <c r="D355" s="184"/>
      <c r="E355" s="183"/>
      <c r="F355" s="184"/>
      <c r="G355" s="183"/>
      <c r="H355" s="182"/>
      <c r="I355" s="181"/>
      <c r="J355" s="184"/>
      <c r="K355" s="183"/>
      <c r="L355" s="184"/>
      <c r="M355" s="183"/>
      <c r="N355" s="118">
        <f t="shared" si="98"/>
        <v>0</v>
      </c>
      <c r="O355" s="96">
        <f t="shared" si="98"/>
        <v>0</v>
      </c>
    </row>
    <row r="356" spans="1:15" ht="15">
      <c r="A356" s="111">
        <f t="shared" si="90"/>
        <v>321</v>
      </c>
      <c r="B356" s="112">
        <v>512300</v>
      </c>
      <c r="C356" s="113" t="s">
        <v>471</v>
      </c>
      <c r="D356" s="184"/>
      <c r="E356" s="183"/>
      <c r="F356" s="184"/>
      <c r="G356" s="183"/>
      <c r="H356" s="182"/>
      <c r="I356" s="181"/>
      <c r="J356" s="184"/>
      <c r="K356" s="183"/>
      <c r="L356" s="184"/>
      <c r="M356" s="183"/>
      <c r="N356" s="118">
        <f t="shared" si="98"/>
        <v>0</v>
      </c>
      <c r="O356" s="96">
        <f t="shared" si="98"/>
        <v>0</v>
      </c>
    </row>
    <row r="357" spans="1:15" ht="25.5">
      <c r="A357" s="111">
        <f t="shared" si="90"/>
        <v>322</v>
      </c>
      <c r="B357" s="112">
        <v>512400</v>
      </c>
      <c r="C357" s="113" t="s">
        <v>472</v>
      </c>
      <c r="D357" s="184"/>
      <c r="E357" s="183"/>
      <c r="F357" s="184"/>
      <c r="G357" s="183"/>
      <c r="H357" s="182"/>
      <c r="I357" s="181"/>
      <c r="J357" s="184"/>
      <c r="K357" s="183"/>
      <c r="L357" s="184"/>
      <c r="M357" s="183"/>
      <c r="N357" s="118">
        <f t="shared" si="98"/>
        <v>0</v>
      </c>
      <c r="O357" s="96">
        <f t="shared" si="98"/>
        <v>0</v>
      </c>
    </row>
    <row r="358" spans="1:15" ht="25.5">
      <c r="A358" s="111">
        <f t="shared" si="90"/>
        <v>323</v>
      </c>
      <c r="B358" s="112">
        <v>512500</v>
      </c>
      <c r="C358" s="113" t="s">
        <v>473</v>
      </c>
      <c r="D358" s="184"/>
      <c r="E358" s="183"/>
      <c r="F358" s="184"/>
      <c r="G358" s="183"/>
      <c r="H358" s="182"/>
      <c r="I358" s="181"/>
      <c r="J358" s="184"/>
      <c r="K358" s="183"/>
      <c r="L358" s="184"/>
      <c r="M358" s="183"/>
      <c r="N358" s="118">
        <f t="shared" si="98"/>
        <v>0</v>
      </c>
      <c r="O358" s="96">
        <f t="shared" si="98"/>
        <v>0</v>
      </c>
    </row>
    <row r="359" spans="1:15" ht="25.5">
      <c r="A359" s="111">
        <f t="shared" si="90"/>
        <v>324</v>
      </c>
      <c r="B359" s="112">
        <v>512600</v>
      </c>
      <c r="C359" s="113" t="s">
        <v>293</v>
      </c>
      <c r="D359" s="184"/>
      <c r="E359" s="183"/>
      <c r="F359" s="184"/>
      <c r="G359" s="183"/>
      <c r="H359" s="182"/>
      <c r="I359" s="181"/>
      <c r="J359" s="184"/>
      <c r="K359" s="183"/>
      <c r="L359" s="184"/>
      <c r="M359" s="183"/>
      <c r="N359" s="118">
        <f t="shared" si="98"/>
        <v>0</v>
      </c>
      <c r="O359" s="96">
        <f t="shared" si="98"/>
        <v>0</v>
      </c>
    </row>
    <row r="360" spans="1:15" ht="15">
      <c r="A360" s="111">
        <f t="shared" si="90"/>
        <v>325</v>
      </c>
      <c r="B360" s="112">
        <v>512700</v>
      </c>
      <c r="C360" s="113" t="s">
        <v>474</v>
      </c>
      <c r="D360" s="184"/>
      <c r="E360" s="183"/>
      <c r="F360" s="184"/>
      <c r="G360" s="183"/>
      <c r="H360" s="182"/>
      <c r="I360" s="181"/>
      <c r="J360" s="184"/>
      <c r="K360" s="183"/>
      <c r="L360" s="184"/>
      <c r="M360" s="183"/>
      <c r="N360" s="118">
        <f t="shared" si="98"/>
        <v>0</v>
      </c>
      <c r="O360" s="96">
        <f t="shared" si="98"/>
        <v>0</v>
      </c>
    </row>
    <row r="361" spans="1:15" ht="15">
      <c r="A361" s="111">
        <f t="shared" si="90"/>
        <v>326</v>
      </c>
      <c r="B361" s="112">
        <v>512800</v>
      </c>
      <c r="C361" s="113" t="s">
        <v>475</v>
      </c>
      <c r="D361" s="184"/>
      <c r="E361" s="183"/>
      <c r="F361" s="184"/>
      <c r="G361" s="183"/>
      <c r="H361" s="182"/>
      <c r="I361" s="181"/>
      <c r="J361" s="184"/>
      <c r="K361" s="183"/>
      <c r="L361" s="184"/>
      <c r="M361" s="183"/>
      <c r="N361" s="118">
        <f t="shared" si="98"/>
        <v>0</v>
      </c>
      <c r="O361" s="96">
        <f t="shared" si="98"/>
        <v>0</v>
      </c>
    </row>
    <row r="362" spans="1:15" ht="25.5">
      <c r="A362" s="111">
        <f t="shared" si="90"/>
        <v>327</v>
      </c>
      <c r="B362" s="112">
        <v>512900</v>
      </c>
      <c r="C362" s="113" t="s">
        <v>476</v>
      </c>
      <c r="D362" s="184"/>
      <c r="E362" s="183"/>
      <c r="F362" s="184"/>
      <c r="G362" s="183"/>
      <c r="H362" s="182"/>
      <c r="I362" s="181"/>
      <c r="J362" s="184"/>
      <c r="K362" s="183"/>
      <c r="L362" s="184"/>
      <c r="M362" s="183"/>
      <c r="N362" s="118">
        <f t="shared" si="98"/>
        <v>0</v>
      </c>
      <c r="O362" s="96">
        <f t="shared" si="98"/>
        <v>0</v>
      </c>
    </row>
    <row r="363" spans="1:15" ht="25.5">
      <c r="A363" s="108">
        <f t="shared" si="90"/>
        <v>328</v>
      </c>
      <c r="B363" s="109">
        <v>513000</v>
      </c>
      <c r="C363" s="110" t="s">
        <v>242</v>
      </c>
      <c r="D363" s="101">
        <f>D364</f>
        <v>0</v>
      </c>
      <c r="E363" s="92">
        <f aca="true" t="shared" si="109" ref="E363:M363">E364</f>
        <v>0</v>
      </c>
      <c r="F363" s="101">
        <f t="shared" si="109"/>
        <v>0</v>
      </c>
      <c r="G363" s="92">
        <f t="shared" si="109"/>
        <v>0</v>
      </c>
      <c r="H363" s="91">
        <f t="shared" si="109"/>
        <v>0</v>
      </c>
      <c r="I363" s="92">
        <f t="shared" si="109"/>
        <v>0</v>
      </c>
      <c r="J363" s="101">
        <f t="shared" si="109"/>
        <v>0</v>
      </c>
      <c r="K363" s="92">
        <f t="shared" si="109"/>
        <v>0</v>
      </c>
      <c r="L363" s="101">
        <f t="shared" si="109"/>
        <v>0</v>
      </c>
      <c r="M363" s="92">
        <f t="shared" si="109"/>
        <v>0</v>
      </c>
      <c r="N363" s="101">
        <f t="shared" si="98"/>
        <v>0</v>
      </c>
      <c r="O363" s="92">
        <f t="shared" si="98"/>
        <v>0</v>
      </c>
    </row>
    <row r="364" spans="1:15" ht="15">
      <c r="A364" s="111">
        <f aca="true" t="shared" si="110" ref="A364:A427">A363+1</f>
        <v>329</v>
      </c>
      <c r="B364" s="112">
        <v>513100</v>
      </c>
      <c r="C364" s="113" t="s">
        <v>53</v>
      </c>
      <c r="D364" s="184"/>
      <c r="E364" s="183"/>
      <c r="F364" s="184"/>
      <c r="G364" s="183"/>
      <c r="H364" s="182"/>
      <c r="I364" s="181"/>
      <c r="J364" s="184"/>
      <c r="K364" s="183"/>
      <c r="L364" s="184"/>
      <c r="M364" s="183"/>
      <c r="N364" s="118">
        <f t="shared" si="98"/>
        <v>0</v>
      </c>
      <c r="O364" s="96">
        <f t="shared" si="98"/>
        <v>0</v>
      </c>
    </row>
    <row r="365" spans="1:15" ht="15">
      <c r="A365" s="108">
        <f t="shared" si="110"/>
        <v>330</v>
      </c>
      <c r="B365" s="109">
        <v>514000</v>
      </c>
      <c r="C365" s="110" t="s">
        <v>243</v>
      </c>
      <c r="D365" s="101">
        <f>D366</f>
        <v>0</v>
      </c>
      <c r="E365" s="92">
        <f aca="true" t="shared" si="111" ref="E365:M365">E366</f>
        <v>0</v>
      </c>
      <c r="F365" s="101">
        <f t="shared" si="111"/>
        <v>0</v>
      </c>
      <c r="G365" s="92">
        <f t="shared" si="111"/>
        <v>0</v>
      </c>
      <c r="H365" s="91">
        <f t="shared" si="111"/>
        <v>0</v>
      </c>
      <c r="I365" s="92">
        <f t="shared" si="111"/>
        <v>0</v>
      </c>
      <c r="J365" s="101">
        <f t="shared" si="111"/>
        <v>0</v>
      </c>
      <c r="K365" s="92">
        <f t="shared" si="111"/>
        <v>0</v>
      </c>
      <c r="L365" s="101">
        <f t="shared" si="111"/>
        <v>0</v>
      </c>
      <c r="M365" s="92">
        <f t="shared" si="111"/>
        <v>0</v>
      </c>
      <c r="N365" s="101">
        <f t="shared" si="98"/>
        <v>0</v>
      </c>
      <c r="O365" s="92">
        <f t="shared" si="98"/>
        <v>0</v>
      </c>
    </row>
    <row r="366" spans="1:15" ht="15">
      <c r="A366" s="111">
        <f t="shared" si="110"/>
        <v>331</v>
      </c>
      <c r="B366" s="112">
        <v>514100</v>
      </c>
      <c r="C366" s="113" t="s">
        <v>54</v>
      </c>
      <c r="D366" s="184"/>
      <c r="E366" s="183"/>
      <c r="F366" s="184"/>
      <c r="G366" s="183"/>
      <c r="H366" s="182"/>
      <c r="I366" s="181"/>
      <c r="J366" s="184"/>
      <c r="K366" s="183"/>
      <c r="L366" s="184"/>
      <c r="M366" s="183"/>
      <c r="N366" s="118">
        <f t="shared" si="98"/>
        <v>0</v>
      </c>
      <c r="O366" s="96">
        <f t="shared" si="98"/>
        <v>0</v>
      </c>
    </row>
    <row r="367" spans="1:15" ht="15">
      <c r="A367" s="108">
        <f t="shared" si="110"/>
        <v>332</v>
      </c>
      <c r="B367" s="109">
        <v>515000</v>
      </c>
      <c r="C367" s="110" t="s">
        <v>244</v>
      </c>
      <c r="D367" s="101">
        <f>D368</f>
        <v>0</v>
      </c>
      <c r="E367" s="92">
        <f aca="true" t="shared" si="112" ref="E367:M367">E368</f>
        <v>0</v>
      </c>
      <c r="F367" s="101">
        <f t="shared" si="112"/>
        <v>0</v>
      </c>
      <c r="G367" s="92">
        <f t="shared" si="112"/>
        <v>0</v>
      </c>
      <c r="H367" s="91">
        <f t="shared" si="112"/>
        <v>0</v>
      </c>
      <c r="I367" s="92">
        <f t="shared" si="112"/>
        <v>0</v>
      </c>
      <c r="J367" s="101">
        <f t="shared" si="112"/>
        <v>0</v>
      </c>
      <c r="K367" s="92">
        <f t="shared" si="112"/>
        <v>0</v>
      </c>
      <c r="L367" s="101">
        <f t="shared" si="112"/>
        <v>0</v>
      </c>
      <c r="M367" s="92">
        <f t="shared" si="112"/>
        <v>0</v>
      </c>
      <c r="N367" s="101">
        <f t="shared" si="98"/>
        <v>0</v>
      </c>
      <c r="O367" s="92">
        <f t="shared" si="98"/>
        <v>0</v>
      </c>
    </row>
    <row r="368" spans="1:15" ht="15">
      <c r="A368" s="111">
        <f t="shared" si="110"/>
        <v>333</v>
      </c>
      <c r="B368" s="112">
        <v>515100</v>
      </c>
      <c r="C368" s="113" t="s">
        <v>524</v>
      </c>
      <c r="D368" s="184"/>
      <c r="E368" s="183"/>
      <c r="F368" s="184"/>
      <c r="G368" s="183"/>
      <c r="H368" s="182"/>
      <c r="I368" s="181"/>
      <c r="J368" s="184"/>
      <c r="K368" s="183"/>
      <c r="L368" s="184"/>
      <c r="M368" s="183"/>
      <c r="N368" s="118">
        <f t="shared" si="98"/>
        <v>0</v>
      </c>
      <c r="O368" s="96">
        <f t="shared" si="98"/>
        <v>0</v>
      </c>
    </row>
    <row r="369" spans="1:15" ht="15">
      <c r="A369" s="108">
        <f t="shared" si="110"/>
        <v>334</v>
      </c>
      <c r="B369" s="109">
        <v>520000</v>
      </c>
      <c r="C369" s="110" t="s">
        <v>245</v>
      </c>
      <c r="D369" s="101">
        <f aca="true" t="shared" si="113" ref="D369:M369">D370+D372+D376</f>
        <v>0</v>
      </c>
      <c r="E369" s="92">
        <f t="shared" si="113"/>
        <v>0</v>
      </c>
      <c r="F369" s="101">
        <f t="shared" si="113"/>
        <v>0</v>
      </c>
      <c r="G369" s="92">
        <f t="shared" si="113"/>
        <v>0</v>
      </c>
      <c r="H369" s="91">
        <f t="shared" si="113"/>
        <v>0</v>
      </c>
      <c r="I369" s="92">
        <f t="shared" si="113"/>
        <v>0</v>
      </c>
      <c r="J369" s="101">
        <f t="shared" si="113"/>
        <v>0</v>
      </c>
      <c r="K369" s="92">
        <f t="shared" si="113"/>
        <v>0</v>
      </c>
      <c r="L369" s="101">
        <f t="shared" si="113"/>
        <v>0</v>
      </c>
      <c r="M369" s="92">
        <f t="shared" si="113"/>
        <v>0</v>
      </c>
      <c r="N369" s="101">
        <f t="shared" si="98"/>
        <v>0</v>
      </c>
      <c r="O369" s="92">
        <f t="shared" si="98"/>
        <v>0</v>
      </c>
    </row>
    <row r="370" spans="1:15" ht="15">
      <c r="A370" s="108">
        <f t="shared" si="110"/>
        <v>335</v>
      </c>
      <c r="B370" s="109">
        <v>521000</v>
      </c>
      <c r="C370" s="110" t="s">
        <v>246</v>
      </c>
      <c r="D370" s="101">
        <f aca="true" t="shared" si="114" ref="D370:M370">D371</f>
        <v>0</v>
      </c>
      <c r="E370" s="92">
        <f t="shared" si="114"/>
        <v>0</v>
      </c>
      <c r="F370" s="101">
        <f t="shared" si="114"/>
        <v>0</v>
      </c>
      <c r="G370" s="92">
        <f t="shared" si="114"/>
        <v>0</v>
      </c>
      <c r="H370" s="91">
        <f t="shared" si="114"/>
        <v>0</v>
      </c>
      <c r="I370" s="92">
        <f t="shared" si="114"/>
        <v>0</v>
      </c>
      <c r="J370" s="101">
        <f t="shared" si="114"/>
        <v>0</v>
      </c>
      <c r="K370" s="92">
        <f t="shared" si="114"/>
        <v>0</v>
      </c>
      <c r="L370" s="101">
        <f t="shared" si="114"/>
        <v>0</v>
      </c>
      <c r="M370" s="92">
        <f t="shared" si="114"/>
        <v>0</v>
      </c>
      <c r="N370" s="101">
        <f t="shared" si="98"/>
        <v>0</v>
      </c>
      <c r="O370" s="92">
        <f t="shared" si="98"/>
        <v>0</v>
      </c>
    </row>
    <row r="371" spans="1:15" ht="15">
      <c r="A371" s="111">
        <f t="shared" si="110"/>
        <v>336</v>
      </c>
      <c r="B371" s="112">
        <v>521100</v>
      </c>
      <c r="C371" s="113" t="s">
        <v>55</v>
      </c>
      <c r="D371" s="184"/>
      <c r="E371" s="183"/>
      <c r="F371" s="184"/>
      <c r="G371" s="183"/>
      <c r="H371" s="182"/>
      <c r="I371" s="181"/>
      <c r="J371" s="184"/>
      <c r="K371" s="183"/>
      <c r="L371" s="184"/>
      <c r="M371" s="183"/>
      <c r="N371" s="118">
        <f t="shared" si="98"/>
        <v>0</v>
      </c>
      <c r="O371" s="96">
        <f t="shared" si="98"/>
        <v>0</v>
      </c>
    </row>
    <row r="372" spans="1:15" ht="25.5">
      <c r="A372" s="108">
        <f t="shared" si="110"/>
        <v>337</v>
      </c>
      <c r="B372" s="109">
        <v>522000</v>
      </c>
      <c r="C372" s="110" t="s">
        <v>247</v>
      </c>
      <c r="D372" s="101">
        <f aca="true" t="shared" si="115" ref="D372:M372">SUM(D373:D375)</f>
        <v>0</v>
      </c>
      <c r="E372" s="92">
        <f t="shared" si="115"/>
        <v>0</v>
      </c>
      <c r="F372" s="101">
        <f t="shared" si="115"/>
        <v>0</v>
      </c>
      <c r="G372" s="92">
        <f t="shared" si="115"/>
        <v>0</v>
      </c>
      <c r="H372" s="91">
        <f t="shared" si="115"/>
        <v>0</v>
      </c>
      <c r="I372" s="92">
        <f t="shared" si="115"/>
        <v>0</v>
      </c>
      <c r="J372" s="101">
        <f t="shared" si="115"/>
        <v>0</v>
      </c>
      <c r="K372" s="92">
        <f t="shared" si="115"/>
        <v>0</v>
      </c>
      <c r="L372" s="101">
        <f t="shared" si="115"/>
        <v>0</v>
      </c>
      <c r="M372" s="92">
        <f t="shared" si="115"/>
        <v>0</v>
      </c>
      <c r="N372" s="101">
        <f t="shared" si="98"/>
        <v>0</v>
      </c>
      <c r="O372" s="92">
        <f t="shared" si="98"/>
        <v>0</v>
      </c>
    </row>
    <row r="373" spans="1:15" ht="15">
      <c r="A373" s="111">
        <f t="shared" si="110"/>
        <v>338</v>
      </c>
      <c r="B373" s="112">
        <v>522100</v>
      </c>
      <c r="C373" s="113" t="s">
        <v>477</v>
      </c>
      <c r="D373" s="184"/>
      <c r="E373" s="183"/>
      <c r="F373" s="184"/>
      <c r="G373" s="183"/>
      <c r="H373" s="182"/>
      <c r="I373" s="181"/>
      <c r="J373" s="184"/>
      <c r="K373" s="183"/>
      <c r="L373" s="184"/>
      <c r="M373" s="183"/>
      <c r="N373" s="118">
        <f t="shared" si="98"/>
        <v>0</v>
      </c>
      <c r="O373" s="96">
        <f t="shared" si="98"/>
        <v>0</v>
      </c>
    </row>
    <row r="374" spans="1:15" ht="15">
      <c r="A374" s="111">
        <f t="shared" si="110"/>
        <v>339</v>
      </c>
      <c r="B374" s="112">
        <v>522200</v>
      </c>
      <c r="C374" s="113" t="s">
        <v>478</v>
      </c>
      <c r="D374" s="184"/>
      <c r="E374" s="183"/>
      <c r="F374" s="184"/>
      <c r="G374" s="183"/>
      <c r="H374" s="182"/>
      <c r="I374" s="181"/>
      <c r="J374" s="184"/>
      <c r="K374" s="183"/>
      <c r="L374" s="184"/>
      <c r="M374" s="183"/>
      <c r="N374" s="118">
        <f t="shared" si="98"/>
        <v>0</v>
      </c>
      <c r="O374" s="96">
        <f t="shared" si="98"/>
        <v>0</v>
      </c>
    </row>
    <row r="375" spans="1:15" ht="15">
      <c r="A375" s="111">
        <f t="shared" si="110"/>
        <v>340</v>
      </c>
      <c r="B375" s="112">
        <v>522300</v>
      </c>
      <c r="C375" s="113" t="s">
        <v>479</v>
      </c>
      <c r="D375" s="184"/>
      <c r="E375" s="183"/>
      <c r="F375" s="184"/>
      <c r="G375" s="183"/>
      <c r="H375" s="182"/>
      <c r="I375" s="181"/>
      <c r="J375" s="184"/>
      <c r="K375" s="183"/>
      <c r="L375" s="184"/>
      <c r="M375" s="183"/>
      <c r="N375" s="118">
        <f t="shared" si="98"/>
        <v>0</v>
      </c>
      <c r="O375" s="96">
        <f t="shared" si="98"/>
        <v>0</v>
      </c>
    </row>
    <row r="376" spans="1:15" ht="25.5">
      <c r="A376" s="108">
        <f t="shared" si="110"/>
        <v>341</v>
      </c>
      <c r="B376" s="109">
        <v>523000</v>
      </c>
      <c r="C376" s="110" t="s">
        <v>248</v>
      </c>
      <c r="D376" s="101">
        <f aca="true" t="shared" si="116" ref="D376:M376">D377</f>
        <v>0</v>
      </c>
      <c r="E376" s="92">
        <f t="shared" si="116"/>
        <v>0</v>
      </c>
      <c r="F376" s="101">
        <f t="shared" si="116"/>
        <v>0</v>
      </c>
      <c r="G376" s="92">
        <f t="shared" si="116"/>
        <v>0</v>
      </c>
      <c r="H376" s="91">
        <f t="shared" si="116"/>
        <v>0</v>
      </c>
      <c r="I376" s="92">
        <f t="shared" si="116"/>
        <v>0</v>
      </c>
      <c r="J376" s="101">
        <f t="shared" si="116"/>
        <v>0</v>
      </c>
      <c r="K376" s="92">
        <f t="shared" si="116"/>
        <v>0</v>
      </c>
      <c r="L376" s="101">
        <f t="shared" si="116"/>
        <v>0</v>
      </c>
      <c r="M376" s="92">
        <f t="shared" si="116"/>
        <v>0</v>
      </c>
      <c r="N376" s="101">
        <f t="shared" si="98"/>
        <v>0</v>
      </c>
      <c r="O376" s="92">
        <f t="shared" si="98"/>
        <v>0</v>
      </c>
    </row>
    <row r="377" spans="1:15" ht="15">
      <c r="A377" s="111">
        <f t="shared" si="110"/>
        <v>342</v>
      </c>
      <c r="B377" s="112">
        <v>523100</v>
      </c>
      <c r="C377" s="113" t="s">
        <v>5</v>
      </c>
      <c r="D377" s="184"/>
      <c r="E377" s="183"/>
      <c r="F377" s="184"/>
      <c r="G377" s="183"/>
      <c r="H377" s="182"/>
      <c r="I377" s="181"/>
      <c r="J377" s="184"/>
      <c r="K377" s="183"/>
      <c r="L377" s="184"/>
      <c r="M377" s="183"/>
      <c r="N377" s="118">
        <f t="shared" si="98"/>
        <v>0</v>
      </c>
      <c r="O377" s="96">
        <f t="shared" si="98"/>
        <v>0</v>
      </c>
    </row>
    <row r="378" spans="1:15" ht="15">
      <c r="A378" s="108">
        <f t="shared" si="110"/>
        <v>343</v>
      </c>
      <c r="B378" s="109">
        <v>530000</v>
      </c>
      <c r="C378" s="110" t="s">
        <v>249</v>
      </c>
      <c r="D378" s="101">
        <f aca="true" t="shared" si="117" ref="D378:M379">D379</f>
        <v>0</v>
      </c>
      <c r="E378" s="92">
        <f t="shared" si="117"/>
        <v>0</v>
      </c>
      <c r="F378" s="101">
        <f t="shared" si="117"/>
        <v>0</v>
      </c>
      <c r="G378" s="92">
        <f t="shared" si="117"/>
        <v>0</v>
      </c>
      <c r="H378" s="91">
        <f t="shared" si="117"/>
        <v>0</v>
      </c>
      <c r="I378" s="92">
        <f t="shared" si="117"/>
        <v>0</v>
      </c>
      <c r="J378" s="101">
        <f t="shared" si="117"/>
        <v>0</v>
      </c>
      <c r="K378" s="92">
        <f t="shared" si="117"/>
        <v>0</v>
      </c>
      <c r="L378" s="101">
        <f t="shared" si="117"/>
        <v>0</v>
      </c>
      <c r="M378" s="92">
        <f t="shared" si="117"/>
        <v>0</v>
      </c>
      <c r="N378" s="101">
        <f t="shared" si="98"/>
        <v>0</v>
      </c>
      <c r="O378" s="92">
        <f t="shared" si="98"/>
        <v>0</v>
      </c>
    </row>
    <row r="379" spans="1:15" ht="15">
      <c r="A379" s="108">
        <f t="shared" si="110"/>
        <v>344</v>
      </c>
      <c r="B379" s="109">
        <v>531000</v>
      </c>
      <c r="C379" s="110" t="s">
        <v>250</v>
      </c>
      <c r="D379" s="101">
        <f t="shared" si="117"/>
        <v>0</v>
      </c>
      <c r="E379" s="92">
        <f t="shared" si="117"/>
        <v>0</v>
      </c>
      <c r="F379" s="101">
        <f t="shared" si="117"/>
        <v>0</v>
      </c>
      <c r="G379" s="92">
        <f t="shared" si="117"/>
        <v>0</v>
      </c>
      <c r="H379" s="91">
        <f t="shared" si="117"/>
        <v>0</v>
      </c>
      <c r="I379" s="92">
        <f t="shared" si="117"/>
        <v>0</v>
      </c>
      <c r="J379" s="101">
        <f t="shared" si="117"/>
        <v>0</v>
      </c>
      <c r="K379" s="92">
        <f t="shared" si="117"/>
        <v>0</v>
      </c>
      <c r="L379" s="101">
        <f t="shared" si="117"/>
        <v>0</v>
      </c>
      <c r="M379" s="92">
        <f t="shared" si="117"/>
        <v>0</v>
      </c>
      <c r="N379" s="101">
        <f t="shared" si="98"/>
        <v>0</v>
      </c>
      <c r="O379" s="92">
        <f t="shared" si="98"/>
        <v>0</v>
      </c>
    </row>
    <row r="380" spans="1:15" ht="15">
      <c r="A380" s="111">
        <f t="shared" si="110"/>
        <v>345</v>
      </c>
      <c r="B380" s="112">
        <v>531100</v>
      </c>
      <c r="C380" s="113" t="s">
        <v>6</v>
      </c>
      <c r="D380" s="184"/>
      <c r="E380" s="183"/>
      <c r="F380" s="184"/>
      <c r="G380" s="183"/>
      <c r="H380" s="182"/>
      <c r="I380" s="181"/>
      <c r="J380" s="184"/>
      <c r="K380" s="183"/>
      <c r="L380" s="184"/>
      <c r="M380" s="183"/>
      <c r="N380" s="118">
        <f t="shared" si="98"/>
        <v>0</v>
      </c>
      <c r="O380" s="96">
        <f t="shared" si="98"/>
        <v>0</v>
      </c>
    </row>
    <row r="381" spans="1:15" ht="25.5">
      <c r="A381" s="108">
        <f t="shared" si="110"/>
        <v>346</v>
      </c>
      <c r="B381" s="109">
        <v>540000</v>
      </c>
      <c r="C381" s="110" t="s">
        <v>251</v>
      </c>
      <c r="D381" s="101">
        <f aca="true" t="shared" si="118" ref="D381:M381">D382+D384+D386</f>
        <v>0</v>
      </c>
      <c r="E381" s="92">
        <f t="shared" si="118"/>
        <v>0</v>
      </c>
      <c r="F381" s="101">
        <f t="shared" si="118"/>
        <v>0</v>
      </c>
      <c r="G381" s="92">
        <f t="shared" si="118"/>
        <v>0</v>
      </c>
      <c r="H381" s="91">
        <f t="shared" si="118"/>
        <v>0</v>
      </c>
      <c r="I381" s="92">
        <f t="shared" si="118"/>
        <v>0</v>
      </c>
      <c r="J381" s="101">
        <f t="shared" si="118"/>
        <v>0</v>
      </c>
      <c r="K381" s="92">
        <f t="shared" si="118"/>
        <v>0</v>
      </c>
      <c r="L381" s="101">
        <f t="shared" si="118"/>
        <v>0</v>
      </c>
      <c r="M381" s="92">
        <f t="shared" si="118"/>
        <v>0</v>
      </c>
      <c r="N381" s="101">
        <f t="shared" si="98"/>
        <v>0</v>
      </c>
      <c r="O381" s="92">
        <f t="shared" si="98"/>
        <v>0</v>
      </c>
    </row>
    <row r="382" spans="1:15" ht="15">
      <c r="A382" s="108">
        <f t="shared" si="110"/>
        <v>347</v>
      </c>
      <c r="B382" s="109">
        <v>541000</v>
      </c>
      <c r="C382" s="110" t="s">
        <v>252</v>
      </c>
      <c r="D382" s="101">
        <f aca="true" t="shared" si="119" ref="D382:M382">D383</f>
        <v>0</v>
      </c>
      <c r="E382" s="92">
        <f t="shared" si="119"/>
        <v>0</v>
      </c>
      <c r="F382" s="101">
        <f t="shared" si="119"/>
        <v>0</v>
      </c>
      <c r="G382" s="92">
        <f t="shared" si="119"/>
        <v>0</v>
      </c>
      <c r="H382" s="91">
        <f t="shared" si="119"/>
        <v>0</v>
      </c>
      <c r="I382" s="92">
        <f t="shared" si="119"/>
        <v>0</v>
      </c>
      <c r="J382" s="101">
        <f t="shared" si="119"/>
        <v>0</v>
      </c>
      <c r="K382" s="92">
        <f t="shared" si="119"/>
        <v>0</v>
      </c>
      <c r="L382" s="101">
        <f t="shared" si="119"/>
        <v>0</v>
      </c>
      <c r="M382" s="92">
        <f t="shared" si="119"/>
        <v>0</v>
      </c>
      <c r="N382" s="101">
        <f t="shared" si="98"/>
        <v>0</v>
      </c>
      <c r="O382" s="92">
        <f t="shared" si="98"/>
        <v>0</v>
      </c>
    </row>
    <row r="383" spans="1:15" ht="15">
      <c r="A383" s="111">
        <f t="shared" si="110"/>
        <v>348</v>
      </c>
      <c r="B383" s="112">
        <v>541100</v>
      </c>
      <c r="C383" s="113" t="s">
        <v>56</v>
      </c>
      <c r="D383" s="184"/>
      <c r="E383" s="183"/>
      <c r="F383" s="184"/>
      <c r="G383" s="183"/>
      <c r="H383" s="182"/>
      <c r="I383" s="181"/>
      <c r="J383" s="184"/>
      <c r="K383" s="183"/>
      <c r="L383" s="184"/>
      <c r="M383" s="183"/>
      <c r="N383" s="118">
        <f t="shared" si="98"/>
        <v>0</v>
      </c>
      <c r="O383" s="96">
        <f t="shared" si="98"/>
        <v>0</v>
      </c>
    </row>
    <row r="384" spans="1:15" ht="15">
      <c r="A384" s="108">
        <f t="shared" si="110"/>
        <v>349</v>
      </c>
      <c r="B384" s="109">
        <v>542000</v>
      </c>
      <c r="C384" s="110" t="s">
        <v>253</v>
      </c>
      <c r="D384" s="101">
        <f aca="true" t="shared" si="120" ref="D384:M384">D385</f>
        <v>0</v>
      </c>
      <c r="E384" s="92">
        <f t="shared" si="120"/>
        <v>0</v>
      </c>
      <c r="F384" s="101">
        <f t="shared" si="120"/>
        <v>0</v>
      </c>
      <c r="G384" s="92">
        <f t="shared" si="120"/>
        <v>0</v>
      </c>
      <c r="H384" s="91">
        <f t="shared" si="120"/>
        <v>0</v>
      </c>
      <c r="I384" s="92">
        <f t="shared" si="120"/>
        <v>0</v>
      </c>
      <c r="J384" s="101">
        <f t="shared" si="120"/>
        <v>0</v>
      </c>
      <c r="K384" s="92">
        <f t="shared" si="120"/>
        <v>0</v>
      </c>
      <c r="L384" s="101">
        <f t="shared" si="120"/>
        <v>0</v>
      </c>
      <c r="M384" s="92">
        <f t="shared" si="120"/>
        <v>0</v>
      </c>
      <c r="N384" s="101">
        <f t="shared" si="98"/>
        <v>0</v>
      </c>
      <c r="O384" s="92">
        <f t="shared" si="98"/>
        <v>0</v>
      </c>
    </row>
    <row r="385" spans="1:15" ht="15">
      <c r="A385" s="111">
        <f t="shared" si="110"/>
        <v>350</v>
      </c>
      <c r="B385" s="112">
        <v>542100</v>
      </c>
      <c r="C385" s="113" t="s">
        <v>480</v>
      </c>
      <c r="D385" s="184"/>
      <c r="E385" s="183"/>
      <c r="F385" s="184"/>
      <c r="G385" s="183"/>
      <c r="H385" s="182"/>
      <c r="I385" s="181"/>
      <c r="J385" s="184"/>
      <c r="K385" s="183"/>
      <c r="L385" s="184"/>
      <c r="M385" s="183"/>
      <c r="N385" s="118">
        <f t="shared" si="98"/>
        <v>0</v>
      </c>
      <c r="O385" s="96">
        <f t="shared" si="98"/>
        <v>0</v>
      </c>
    </row>
    <row r="386" spans="1:15" ht="15">
      <c r="A386" s="108">
        <f t="shared" si="110"/>
        <v>351</v>
      </c>
      <c r="B386" s="109">
        <v>543000</v>
      </c>
      <c r="C386" s="110" t="s">
        <v>254</v>
      </c>
      <c r="D386" s="101">
        <f aca="true" t="shared" si="121" ref="D386:M386">SUM(D387:D388)</f>
        <v>0</v>
      </c>
      <c r="E386" s="92">
        <f t="shared" si="121"/>
        <v>0</v>
      </c>
      <c r="F386" s="101">
        <f t="shared" si="121"/>
        <v>0</v>
      </c>
      <c r="G386" s="92">
        <f t="shared" si="121"/>
        <v>0</v>
      </c>
      <c r="H386" s="91">
        <f t="shared" si="121"/>
        <v>0</v>
      </c>
      <c r="I386" s="92">
        <f t="shared" si="121"/>
        <v>0</v>
      </c>
      <c r="J386" s="101">
        <f t="shared" si="121"/>
        <v>0</v>
      </c>
      <c r="K386" s="92">
        <f t="shared" si="121"/>
        <v>0</v>
      </c>
      <c r="L386" s="101">
        <f t="shared" si="121"/>
        <v>0</v>
      </c>
      <c r="M386" s="92">
        <f t="shared" si="121"/>
        <v>0</v>
      </c>
      <c r="N386" s="101">
        <f t="shared" si="98"/>
        <v>0</v>
      </c>
      <c r="O386" s="92">
        <f t="shared" si="98"/>
        <v>0</v>
      </c>
    </row>
    <row r="387" spans="1:15" ht="15">
      <c r="A387" s="111">
        <f t="shared" si="110"/>
        <v>352</v>
      </c>
      <c r="B387" s="112">
        <v>543100</v>
      </c>
      <c r="C387" s="113" t="s">
        <v>481</v>
      </c>
      <c r="D387" s="184"/>
      <c r="E387" s="183"/>
      <c r="F387" s="184"/>
      <c r="G387" s="183"/>
      <c r="H387" s="182"/>
      <c r="I387" s="181"/>
      <c r="J387" s="184"/>
      <c r="K387" s="183"/>
      <c r="L387" s="184"/>
      <c r="M387" s="183"/>
      <c r="N387" s="118">
        <f t="shared" si="98"/>
        <v>0</v>
      </c>
      <c r="O387" s="96">
        <f t="shared" si="98"/>
        <v>0</v>
      </c>
    </row>
    <row r="388" spans="1:15" ht="15">
      <c r="A388" s="111">
        <f t="shared" si="110"/>
        <v>353</v>
      </c>
      <c r="B388" s="112">
        <v>543200</v>
      </c>
      <c r="C388" s="113" t="s">
        <v>482</v>
      </c>
      <c r="D388" s="184"/>
      <c r="E388" s="183"/>
      <c r="F388" s="184"/>
      <c r="G388" s="183"/>
      <c r="H388" s="182"/>
      <c r="I388" s="181"/>
      <c r="J388" s="184"/>
      <c r="K388" s="183"/>
      <c r="L388" s="184"/>
      <c r="M388" s="183"/>
      <c r="N388" s="118">
        <f t="shared" si="98"/>
        <v>0</v>
      </c>
      <c r="O388" s="96">
        <f t="shared" si="98"/>
        <v>0</v>
      </c>
    </row>
    <row r="389" spans="1:15" ht="51">
      <c r="A389" s="108">
        <f t="shared" si="110"/>
        <v>354</v>
      </c>
      <c r="B389" s="109">
        <v>550000</v>
      </c>
      <c r="C389" s="110" t="s">
        <v>255</v>
      </c>
      <c r="D389" s="101">
        <f aca="true" t="shared" si="122" ref="D389:M390">D390</f>
        <v>0</v>
      </c>
      <c r="E389" s="92">
        <f t="shared" si="122"/>
        <v>0</v>
      </c>
      <c r="F389" s="101">
        <f t="shared" si="122"/>
        <v>0</v>
      </c>
      <c r="G389" s="92">
        <f t="shared" si="122"/>
        <v>0</v>
      </c>
      <c r="H389" s="91">
        <f t="shared" si="122"/>
        <v>0</v>
      </c>
      <c r="I389" s="92">
        <f t="shared" si="122"/>
        <v>0</v>
      </c>
      <c r="J389" s="101">
        <f t="shared" si="122"/>
        <v>0</v>
      </c>
      <c r="K389" s="92">
        <f t="shared" si="122"/>
        <v>0</v>
      </c>
      <c r="L389" s="101">
        <f t="shared" si="122"/>
        <v>0</v>
      </c>
      <c r="M389" s="92">
        <f t="shared" si="122"/>
        <v>0</v>
      </c>
      <c r="N389" s="101">
        <f t="shared" si="98"/>
        <v>0</v>
      </c>
      <c r="O389" s="92">
        <f t="shared" si="98"/>
        <v>0</v>
      </c>
    </row>
    <row r="390" spans="1:15" ht="51">
      <c r="A390" s="108">
        <f t="shared" si="110"/>
        <v>355</v>
      </c>
      <c r="B390" s="109">
        <v>551000</v>
      </c>
      <c r="C390" s="110" t="s">
        <v>256</v>
      </c>
      <c r="D390" s="101">
        <f t="shared" si="122"/>
        <v>0</v>
      </c>
      <c r="E390" s="92">
        <f t="shared" si="122"/>
        <v>0</v>
      </c>
      <c r="F390" s="101">
        <f t="shared" si="122"/>
        <v>0</v>
      </c>
      <c r="G390" s="92">
        <f t="shared" si="122"/>
        <v>0</v>
      </c>
      <c r="H390" s="91">
        <f t="shared" si="122"/>
        <v>0</v>
      </c>
      <c r="I390" s="92">
        <f t="shared" si="122"/>
        <v>0</v>
      </c>
      <c r="J390" s="101">
        <f t="shared" si="122"/>
        <v>0</v>
      </c>
      <c r="K390" s="92">
        <f t="shared" si="122"/>
        <v>0</v>
      </c>
      <c r="L390" s="101">
        <f t="shared" si="122"/>
        <v>0</v>
      </c>
      <c r="M390" s="92">
        <f t="shared" si="122"/>
        <v>0</v>
      </c>
      <c r="N390" s="101">
        <f t="shared" si="98"/>
        <v>0</v>
      </c>
      <c r="O390" s="92">
        <f t="shared" si="98"/>
        <v>0</v>
      </c>
    </row>
    <row r="391" spans="1:15" ht="51">
      <c r="A391" s="111">
        <f t="shared" si="110"/>
        <v>356</v>
      </c>
      <c r="B391" s="112">
        <v>551100</v>
      </c>
      <c r="C391" s="129" t="s">
        <v>7</v>
      </c>
      <c r="D391" s="184"/>
      <c r="E391" s="183"/>
      <c r="F391" s="184"/>
      <c r="G391" s="183"/>
      <c r="H391" s="182"/>
      <c r="I391" s="181"/>
      <c r="J391" s="184"/>
      <c r="K391" s="183"/>
      <c r="L391" s="184"/>
      <c r="M391" s="183"/>
      <c r="N391" s="118">
        <f aca="true" t="shared" si="123" ref="N391:O439">SUM(H391,J391,L391)</f>
        <v>0</v>
      </c>
      <c r="O391" s="96">
        <f t="shared" si="123"/>
        <v>0</v>
      </c>
    </row>
    <row r="392" spans="1:15" ht="38.25">
      <c r="A392" s="119">
        <f t="shared" si="110"/>
        <v>357</v>
      </c>
      <c r="B392" s="120">
        <v>600000</v>
      </c>
      <c r="C392" s="121" t="s">
        <v>257</v>
      </c>
      <c r="D392" s="122">
        <f>D393+D418</f>
        <v>0</v>
      </c>
      <c r="E392" s="123">
        <f aca="true" t="shared" si="124" ref="E392:M392">E393+E418</f>
        <v>0</v>
      </c>
      <c r="F392" s="122">
        <f t="shared" si="124"/>
        <v>0</v>
      </c>
      <c r="G392" s="123">
        <f t="shared" si="124"/>
        <v>0</v>
      </c>
      <c r="H392" s="86">
        <f t="shared" si="124"/>
        <v>0</v>
      </c>
      <c r="I392" s="123">
        <f t="shared" si="124"/>
        <v>0</v>
      </c>
      <c r="J392" s="122">
        <f t="shared" si="124"/>
        <v>0</v>
      </c>
      <c r="K392" s="123">
        <f t="shared" si="124"/>
        <v>0</v>
      </c>
      <c r="L392" s="122">
        <f t="shared" si="124"/>
        <v>0</v>
      </c>
      <c r="M392" s="123">
        <f t="shared" si="124"/>
        <v>0</v>
      </c>
      <c r="N392" s="122">
        <f t="shared" si="123"/>
        <v>0</v>
      </c>
      <c r="O392" s="123">
        <f t="shared" si="123"/>
        <v>0</v>
      </c>
    </row>
    <row r="393" spans="1:15" ht="25.5">
      <c r="A393" s="108">
        <f t="shared" si="110"/>
        <v>358</v>
      </c>
      <c r="B393" s="109">
        <v>610000</v>
      </c>
      <c r="C393" s="110" t="s">
        <v>258</v>
      </c>
      <c r="D393" s="101">
        <f>D394+D404+D412+D414+D416</f>
        <v>0</v>
      </c>
      <c r="E393" s="92">
        <f aca="true" t="shared" si="125" ref="E393:M393">E394+E404+E412+E414+E416</f>
        <v>0</v>
      </c>
      <c r="F393" s="101">
        <f t="shared" si="125"/>
        <v>0</v>
      </c>
      <c r="G393" s="92">
        <f t="shared" si="125"/>
        <v>0</v>
      </c>
      <c r="H393" s="91">
        <f t="shared" si="125"/>
        <v>0</v>
      </c>
      <c r="I393" s="92">
        <f t="shared" si="125"/>
        <v>0</v>
      </c>
      <c r="J393" s="101">
        <f t="shared" si="125"/>
        <v>0</v>
      </c>
      <c r="K393" s="92">
        <f t="shared" si="125"/>
        <v>0</v>
      </c>
      <c r="L393" s="101">
        <f t="shared" si="125"/>
        <v>0</v>
      </c>
      <c r="M393" s="92">
        <f t="shared" si="125"/>
        <v>0</v>
      </c>
      <c r="N393" s="101">
        <f t="shared" si="123"/>
        <v>0</v>
      </c>
      <c r="O393" s="92">
        <f t="shared" si="123"/>
        <v>0</v>
      </c>
    </row>
    <row r="394" spans="1:15" ht="25.5">
      <c r="A394" s="108">
        <f t="shared" si="110"/>
        <v>359</v>
      </c>
      <c r="B394" s="109">
        <v>611000</v>
      </c>
      <c r="C394" s="110" t="s">
        <v>259</v>
      </c>
      <c r="D394" s="101">
        <f aca="true" t="shared" si="126" ref="D394:M394">SUM(D395:D403)</f>
        <v>0</v>
      </c>
      <c r="E394" s="92">
        <f t="shared" si="126"/>
        <v>0</v>
      </c>
      <c r="F394" s="101">
        <f t="shared" si="126"/>
        <v>0</v>
      </c>
      <c r="G394" s="92">
        <f t="shared" si="126"/>
        <v>0</v>
      </c>
      <c r="H394" s="91">
        <f t="shared" si="126"/>
        <v>0</v>
      </c>
      <c r="I394" s="92">
        <f t="shared" si="126"/>
        <v>0</v>
      </c>
      <c r="J394" s="101">
        <f t="shared" si="126"/>
        <v>0</v>
      </c>
      <c r="K394" s="92">
        <f t="shared" si="126"/>
        <v>0</v>
      </c>
      <c r="L394" s="101">
        <f t="shared" si="126"/>
        <v>0</v>
      </c>
      <c r="M394" s="92">
        <f t="shared" si="126"/>
        <v>0</v>
      </c>
      <c r="N394" s="101">
        <f t="shared" si="123"/>
        <v>0</v>
      </c>
      <c r="O394" s="92">
        <f t="shared" si="123"/>
        <v>0</v>
      </c>
    </row>
    <row r="395" spans="1:15" ht="38.25">
      <c r="A395" s="111">
        <f t="shared" si="110"/>
        <v>360</v>
      </c>
      <c r="B395" s="112">
        <v>611100</v>
      </c>
      <c r="C395" s="113" t="s">
        <v>483</v>
      </c>
      <c r="D395" s="184"/>
      <c r="E395" s="183"/>
      <c r="F395" s="184"/>
      <c r="G395" s="183"/>
      <c r="H395" s="182"/>
      <c r="I395" s="181"/>
      <c r="J395" s="184"/>
      <c r="K395" s="183"/>
      <c r="L395" s="184"/>
      <c r="M395" s="183"/>
      <c r="N395" s="118">
        <f t="shared" si="123"/>
        <v>0</v>
      </c>
      <c r="O395" s="96">
        <f t="shared" si="123"/>
        <v>0</v>
      </c>
    </row>
    <row r="396" spans="1:15" ht="25.5">
      <c r="A396" s="111">
        <f t="shared" si="110"/>
        <v>361</v>
      </c>
      <c r="B396" s="112">
        <v>611200</v>
      </c>
      <c r="C396" s="113" t="s">
        <v>484</v>
      </c>
      <c r="D396" s="184"/>
      <c r="E396" s="183"/>
      <c r="F396" s="184"/>
      <c r="G396" s="183"/>
      <c r="H396" s="182"/>
      <c r="I396" s="181"/>
      <c r="J396" s="184"/>
      <c r="K396" s="183"/>
      <c r="L396" s="184"/>
      <c r="M396" s="183"/>
      <c r="N396" s="118">
        <f t="shared" si="123"/>
        <v>0</v>
      </c>
      <c r="O396" s="96">
        <f t="shared" si="123"/>
        <v>0</v>
      </c>
    </row>
    <row r="397" spans="1:15" ht="38.25">
      <c r="A397" s="111">
        <f t="shared" si="110"/>
        <v>362</v>
      </c>
      <c r="B397" s="112">
        <v>611300</v>
      </c>
      <c r="C397" s="113" t="s">
        <v>485</v>
      </c>
      <c r="D397" s="184"/>
      <c r="E397" s="183"/>
      <c r="F397" s="184"/>
      <c r="G397" s="183"/>
      <c r="H397" s="182"/>
      <c r="I397" s="181"/>
      <c r="J397" s="184"/>
      <c r="K397" s="183"/>
      <c r="L397" s="184"/>
      <c r="M397" s="183"/>
      <c r="N397" s="118">
        <f t="shared" si="123"/>
        <v>0</v>
      </c>
      <c r="O397" s="96">
        <f t="shared" si="123"/>
        <v>0</v>
      </c>
    </row>
    <row r="398" spans="1:15" ht="25.5">
      <c r="A398" s="111">
        <f t="shared" si="110"/>
        <v>363</v>
      </c>
      <c r="B398" s="112">
        <v>611400</v>
      </c>
      <c r="C398" s="113" t="s">
        <v>486</v>
      </c>
      <c r="D398" s="184"/>
      <c r="E398" s="183"/>
      <c r="F398" s="184"/>
      <c r="G398" s="183"/>
      <c r="H398" s="182"/>
      <c r="I398" s="181"/>
      <c r="J398" s="184"/>
      <c r="K398" s="183"/>
      <c r="L398" s="184"/>
      <c r="M398" s="183"/>
      <c r="N398" s="118">
        <f t="shared" si="123"/>
        <v>0</v>
      </c>
      <c r="O398" s="96">
        <f t="shared" si="123"/>
        <v>0</v>
      </c>
    </row>
    <row r="399" spans="1:15" ht="25.5">
      <c r="A399" s="111">
        <f t="shared" si="110"/>
        <v>364</v>
      </c>
      <c r="B399" s="112">
        <v>611500</v>
      </c>
      <c r="C399" s="113" t="s">
        <v>487</v>
      </c>
      <c r="D399" s="184"/>
      <c r="E399" s="183"/>
      <c r="F399" s="184"/>
      <c r="G399" s="183"/>
      <c r="H399" s="182"/>
      <c r="I399" s="181"/>
      <c r="J399" s="184"/>
      <c r="K399" s="183"/>
      <c r="L399" s="184"/>
      <c r="M399" s="183"/>
      <c r="N399" s="118">
        <f t="shared" si="123"/>
        <v>0</v>
      </c>
      <c r="O399" s="96">
        <f t="shared" si="123"/>
        <v>0</v>
      </c>
    </row>
    <row r="400" spans="1:15" ht="25.5">
      <c r="A400" s="111">
        <f t="shared" si="110"/>
        <v>365</v>
      </c>
      <c r="B400" s="112">
        <v>611600</v>
      </c>
      <c r="C400" s="113" t="s">
        <v>488</v>
      </c>
      <c r="D400" s="184"/>
      <c r="E400" s="183"/>
      <c r="F400" s="184"/>
      <c r="G400" s="183"/>
      <c r="H400" s="182"/>
      <c r="I400" s="181"/>
      <c r="J400" s="184"/>
      <c r="K400" s="183"/>
      <c r="L400" s="184"/>
      <c r="M400" s="183"/>
      <c r="N400" s="118">
        <f t="shared" si="123"/>
        <v>0</v>
      </c>
      <c r="O400" s="96">
        <f t="shared" si="123"/>
        <v>0</v>
      </c>
    </row>
    <row r="401" spans="1:15" ht="25.5">
      <c r="A401" s="111">
        <f t="shared" si="110"/>
        <v>366</v>
      </c>
      <c r="B401" s="112">
        <v>611700</v>
      </c>
      <c r="C401" s="113" t="s">
        <v>489</v>
      </c>
      <c r="D401" s="184"/>
      <c r="E401" s="183"/>
      <c r="F401" s="184"/>
      <c r="G401" s="183"/>
      <c r="H401" s="182"/>
      <c r="I401" s="181"/>
      <c r="J401" s="184"/>
      <c r="K401" s="183"/>
      <c r="L401" s="184"/>
      <c r="M401" s="183"/>
      <c r="N401" s="118">
        <f t="shared" si="123"/>
        <v>0</v>
      </c>
      <c r="O401" s="96">
        <f t="shared" si="123"/>
        <v>0</v>
      </c>
    </row>
    <row r="402" spans="1:15" ht="15">
      <c r="A402" s="111">
        <f t="shared" si="110"/>
        <v>367</v>
      </c>
      <c r="B402" s="112">
        <v>611800</v>
      </c>
      <c r="C402" s="113" t="s">
        <v>490</v>
      </c>
      <c r="D402" s="184"/>
      <c r="E402" s="183"/>
      <c r="F402" s="184"/>
      <c r="G402" s="183"/>
      <c r="H402" s="182"/>
      <c r="I402" s="181"/>
      <c r="J402" s="184"/>
      <c r="K402" s="183"/>
      <c r="L402" s="184"/>
      <c r="M402" s="183"/>
      <c r="N402" s="118">
        <f t="shared" si="123"/>
        <v>0</v>
      </c>
      <c r="O402" s="96">
        <f t="shared" si="123"/>
        <v>0</v>
      </c>
    </row>
    <row r="403" spans="1:15" ht="15">
      <c r="A403" s="111">
        <f t="shared" si="110"/>
        <v>368</v>
      </c>
      <c r="B403" s="112">
        <v>611900</v>
      </c>
      <c r="C403" s="113" t="s">
        <v>491</v>
      </c>
      <c r="D403" s="184"/>
      <c r="E403" s="183"/>
      <c r="F403" s="184"/>
      <c r="G403" s="183"/>
      <c r="H403" s="182"/>
      <c r="I403" s="181"/>
      <c r="J403" s="184"/>
      <c r="K403" s="183"/>
      <c r="L403" s="184"/>
      <c r="M403" s="183"/>
      <c r="N403" s="118">
        <f t="shared" si="123"/>
        <v>0</v>
      </c>
      <c r="O403" s="96">
        <f t="shared" si="123"/>
        <v>0</v>
      </c>
    </row>
    <row r="404" spans="1:15" ht="25.5">
      <c r="A404" s="108">
        <f t="shared" si="110"/>
        <v>369</v>
      </c>
      <c r="B404" s="109">
        <v>612000</v>
      </c>
      <c r="C404" s="110" t="s">
        <v>260</v>
      </c>
      <c r="D404" s="101">
        <f aca="true" t="shared" si="127" ref="D404:M404">SUM(D405:D411)</f>
        <v>0</v>
      </c>
      <c r="E404" s="92">
        <f t="shared" si="127"/>
        <v>0</v>
      </c>
      <c r="F404" s="101">
        <f t="shared" si="127"/>
        <v>0</v>
      </c>
      <c r="G404" s="92">
        <f t="shared" si="127"/>
        <v>0</v>
      </c>
      <c r="H404" s="91">
        <f t="shared" si="127"/>
        <v>0</v>
      </c>
      <c r="I404" s="92">
        <f t="shared" si="127"/>
        <v>0</v>
      </c>
      <c r="J404" s="101">
        <f t="shared" si="127"/>
        <v>0</v>
      </c>
      <c r="K404" s="92">
        <f t="shared" si="127"/>
        <v>0</v>
      </c>
      <c r="L404" s="101">
        <f t="shared" si="127"/>
        <v>0</v>
      </c>
      <c r="M404" s="92">
        <f t="shared" si="127"/>
        <v>0</v>
      </c>
      <c r="N404" s="101">
        <f t="shared" si="123"/>
        <v>0</v>
      </c>
      <c r="O404" s="92">
        <f t="shared" si="123"/>
        <v>0</v>
      </c>
    </row>
    <row r="405" spans="1:15" ht="51">
      <c r="A405" s="111">
        <f t="shared" si="110"/>
        <v>370</v>
      </c>
      <c r="B405" s="112">
        <v>612100</v>
      </c>
      <c r="C405" s="113" t="s">
        <v>492</v>
      </c>
      <c r="D405" s="184"/>
      <c r="E405" s="183"/>
      <c r="F405" s="184"/>
      <c r="G405" s="183"/>
      <c r="H405" s="182"/>
      <c r="I405" s="181"/>
      <c r="J405" s="184"/>
      <c r="K405" s="183"/>
      <c r="L405" s="184"/>
      <c r="M405" s="183"/>
      <c r="N405" s="118">
        <f t="shared" si="123"/>
        <v>0</v>
      </c>
      <c r="O405" s="96">
        <f t="shared" si="123"/>
        <v>0</v>
      </c>
    </row>
    <row r="406" spans="1:15" ht="25.5">
      <c r="A406" s="111">
        <f t="shared" si="110"/>
        <v>371</v>
      </c>
      <c r="B406" s="112">
        <v>612200</v>
      </c>
      <c r="C406" s="113" t="s">
        <v>493</v>
      </c>
      <c r="D406" s="184"/>
      <c r="E406" s="183"/>
      <c r="F406" s="184"/>
      <c r="G406" s="183"/>
      <c r="H406" s="182"/>
      <c r="I406" s="181"/>
      <c r="J406" s="184"/>
      <c r="K406" s="183"/>
      <c r="L406" s="184"/>
      <c r="M406" s="183"/>
      <c r="N406" s="118">
        <f t="shared" si="123"/>
        <v>0</v>
      </c>
      <c r="O406" s="96">
        <f t="shared" si="123"/>
        <v>0</v>
      </c>
    </row>
    <row r="407" spans="1:15" ht="25.5">
      <c r="A407" s="111">
        <f t="shared" si="110"/>
        <v>372</v>
      </c>
      <c r="B407" s="112">
        <v>612300</v>
      </c>
      <c r="C407" s="113" t="s">
        <v>494</v>
      </c>
      <c r="D407" s="184"/>
      <c r="E407" s="183"/>
      <c r="F407" s="184"/>
      <c r="G407" s="183"/>
      <c r="H407" s="182"/>
      <c r="I407" s="181"/>
      <c r="J407" s="184"/>
      <c r="K407" s="183"/>
      <c r="L407" s="184"/>
      <c r="M407" s="183"/>
      <c r="N407" s="118">
        <f t="shared" si="123"/>
        <v>0</v>
      </c>
      <c r="O407" s="96">
        <f t="shared" si="123"/>
        <v>0</v>
      </c>
    </row>
    <row r="408" spans="1:15" ht="25.5">
      <c r="A408" s="111">
        <f t="shared" si="110"/>
        <v>373</v>
      </c>
      <c r="B408" s="112">
        <v>612400</v>
      </c>
      <c r="C408" s="113" t="s">
        <v>495</v>
      </c>
      <c r="D408" s="184"/>
      <c r="E408" s="183"/>
      <c r="F408" s="184"/>
      <c r="G408" s="183"/>
      <c r="H408" s="182"/>
      <c r="I408" s="181"/>
      <c r="J408" s="184"/>
      <c r="K408" s="183"/>
      <c r="L408" s="184"/>
      <c r="M408" s="183"/>
      <c r="N408" s="118">
        <f t="shared" si="123"/>
        <v>0</v>
      </c>
      <c r="O408" s="96">
        <f t="shared" si="123"/>
        <v>0</v>
      </c>
    </row>
    <row r="409" spans="1:15" ht="25.5">
      <c r="A409" s="111">
        <f t="shared" si="110"/>
        <v>374</v>
      </c>
      <c r="B409" s="112">
        <v>612500</v>
      </c>
      <c r="C409" s="113" t="s">
        <v>101</v>
      </c>
      <c r="D409" s="184"/>
      <c r="E409" s="183"/>
      <c r="F409" s="184"/>
      <c r="G409" s="183"/>
      <c r="H409" s="182"/>
      <c r="I409" s="181"/>
      <c r="J409" s="184"/>
      <c r="K409" s="183"/>
      <c r="L409" s="184"/>
      <c r="M409" s="183"/>
      <c r="N409" s="118">
        <f t="shared" si="123"/>
        <v>0</v>
      </c>
      <c r="O409" s="96">
        <f t="shared" si="123"/>
        <v>0</v>
      </c>
    </row>
    <row r="410" spans="1:15" ht="25.5">
      <c r="A410" s="111">
        <f t="shared" si="110"/>
        <v>375</v>
      </c>
      <c r="B410" s="112">
        <v>612600</v>
      </c>
      <c r="C410" s="113" t="s">
        <v>360</v>
      </c>
      <c r="D410" s="184"/>
      <c r="E410" s="183"/>
      <c r="F410" s="184"/>
      <c r="G410" s="183"/>
      <c r="H410" s="182"/>
      <c r="I410" s="181"/>
      <c r="J410" s="184"/>
      <c r="K410" s="183"/>
      <c r="L410" s="184"/>
      <c r="M410" s="183"/>
      <c r="N410" s="118">
        <f t="shared" si="123"/>
        <v>0</v>
      </c>
      <c r="O410" s="96">
        <f t="shared" si="123"/>
        <v>0</v>
      </c>
    </row>
    <row r="411" spans="1:15" ht="15">
      <c r="A411" s="111">
        <f t="shared" si="110"/>
        <v>376</v>
      </c>
      <c r="B411" s="112">
        <v>612900</v>
      </c>
      <c r="C411" s="113" t="s">
        <v>361</v>
      </c>
      <c r="D411" s="184"/>
      <c r="E411" s="183"/>
      <c r="F411" s="184"/>
      <c r="G411" s="183"/>
      <c r="H411" s="182"/>
      <c r="I411" s="181"/>
      <c r="J411" s="184"/>
      <c r="K411" s="183"/>
      <c r="L411" s="184"/>
      <c r="M411" s="183"/>
      <c r="N411" s="118">
        <f t="shared" si="123"/>
        <v>0</v>
      </c>
      <c r="O411" s="96">
        <f t="shared" si="123"/>
        <v>0</v>
      </c>
    </row>
    <row r="412" spans="1:15" ht="25.5">
      <c r="A412" s="108">
        <f t="shared" si="110"/>
        <v>377</v>
      </c>
      <c r="B412" s="109">
        <v>613000</v>
      </c>
      <c r="C412" s="110" t="s">
        <v>261</v>
      </c>
      <c r="D412" s="101">
        <f>D413</f>
        <v>0</v>
      </c>
      <c r="E412" s="92">
        <f aca="true" t="shared" si="128" ref="E412:M412">E413</f>
        <v>0</v>
      </c>
      <c r="F412" s="101">
        <f t="shared" si="128"/>
        <v>0</v>
      </c>
      <c r="G412" s="92">
        <f t="shared" si="128"/>
        <v>0</v>
      </c>
      <c r="H412" s="91">
        <f t="shared" si="128"/>
        <v>0</v>
      </c>
      <c r="I412" s="92">
        <f t="shared" si="128"/>
        <v>0</v>
      </c>
      <c r="J412" s="101">
        <f t="shared" si="128"/>
        <v>0</v>
      </c>
      <c r="K412" s="92">
        <f t="shared" si="128"/>
        <v>0</v>
      </c>
      <c r="L412" s="101">
        <f t="shared" si="128"/>
        <v>0</v>
      </c>
      <c r="M412" s="92">
        <f t="shared" si="128"/>
        <v>0</v>
      </c>
      <c r="N412" s="101">
        <f t="shared" si="123"/>
        <v>0</v>
      </c>
      <c r="O412" s="92">
        <f t="shared" si="123"/>
        <v>0</v>
      </c>
    </row>
    <row r="413" spans="1:15" ht="15">
      <c r="A413" s="111">
        <f t="shared" si="110"/>
        <v>378</v>
      </c>
      <c r="B413" s="112">
        <v>613100</v>
      </c>
      <c r="C413" s="113" t="s">
        <v>362</v>
      </c>
      <c r="D413" s="184"/>
      <c r="E413" s="183"/>
      <c r="F413" s="184"/>
      <c r="G413" s="183"/>
      <c r="H413" s="182"/>
      <c r="I413" s="181"/>
      <c r="J413" s="184"/>
      <c r="K413" s="183"/>
      <c r="L413" s="184"/>
      <c r="M413" s="183"/>
      <c r="N413" s="118">
        <f t="shared" si="123"/>
        <v>0</v>
      </c>
      <c r="O413" s="96">
        <f t="shared" si="123"/>
        <v>0</v>
      </c>
    </row>
    <row r="414" spans="1:15" ht="25.5">
      <c r="A414" s="108">
        <f t="shared" si="110"/>
        <v>379</v>
      </c>
      <c r="B414" s="109">
        <v>614000</v>
      </c>
      <c r="C414" s="110" t="s">
        <v>262</v>
      </c>
      <c r="D414" s="101">
        <f>D415</f>
        <v>0</v>
      </c>
      <c r="E414" s="92">
        <f aca="true" t="shared" si="129" ref="E414:M414">E415</f>
        <v>0</v>
      </c>
      <c r="F414" s="101">
        <f t="shared" si="129"/>
        <v>0</v>
      </c>
      <c r="G414" s="92">
        <f t="shared" si="129"/>
        <v>0</v>
      </c>
      <c r="H414" s="91">
        <f t="shared" si="129"/>
        <v>0</v>
      </c>
      <c r="I414" s="92">
        <f t="shared" si="129"/>
        <v>0</v>
      </c>
      <c r="J414" s="101">
        <f t="shared" si="129"/>
        <v>0</v>
      </c>
      <c r="K414" s="92">
        <f t="shared" si="129"/>
        <v>0</v>
      </c>
      <c r="L414" s="101">
        <f t="shared" si="129"/>
        <v>0</v>
      </c>
      <c r="M414" s="92">
        <f t="shared" si="129"/>
        <v>0</v>
      </c>
      <c r="N414" s="101">
        <f t="shared" si="123"/>
        <v>0</v>
      </c>
      <c r="O414" s="92">
        <f t="shared" si="123"/>
        <v>0</v>
      </c>
    </row>
    <row r="415" spans="1:15" ht="25.5">
      <c r="A415" s="111">
        <f t="shared" si="110"/>
        <v>380</v>
      </c>
      <c r="B415" s="112">
        <v>614100</v>
      </c>
      <c r="C415" s="113" t="s">
        <v>363</v>
      </c>
      <c r="D415" s="184"/>
      <c r="E415" s="183"/>
      <c r="F415" s="184"/>
      <c r="G415" s="183"/>
      <c r="H415" s="182"/>
      <c r="I415" s="181"/>
      <c r="J415" s="184"/>
      <c r="K415" s="183"/>
      <c r="L415" s="184"/>
      <c r="M415" s="183"/>
      <c r="N415" s="118">
        <f t="shared" si="123"/>
        <v>0</v>
      </c>
      <c r="O415" s="96">
        <f t="shared" si="123"/>
        <v>0</v>
      </c>
    </row>
    <row r="416" spans="1:15" ht="38.25">
      <c r="A416" s="108">
        <f t="shared" si="110"/>
        <v>381</v>
      </c>
      <c r="B416" s="109">
        <v>615000</v>
      </c>
      <c r="C416" s="110" t="s">
        <v>263</v>
      </c>
      <c r="D416" s="101">
        <f>D417</f>
        <v>0</v>
      </c>
      <c r="E416" s="92">
        <f aca="true" t="shared" si="130" ref="E416:M416">E417</f>
        <v>0</v>
      </c>
      <c r="F416" s="101">
        <f t="shared" si="130"/>
        <v>0</v>
      </c>
      <c r="G416" s="92">
        <f t="shared" si="130"/>
        <v>0</v>
      </c>
      <c r="H416" s="91">
        <f t="shared" si="130"/>
        <v>0</v>
      </c>
      <c r="I416" s="92">
        <f t="shared" si="130"/>
        <v>0</v>
      </c>
      <c r="J416" s="101">
        <f t="shared" si="130"/>
        <v>0</v>
      </c>
      <c r="K416" s="92">
        <f t="shared" si="130"/>
        <v>0</v>
      </c>
      <c r="L416" s="101">
        <f t="shared" si="130"/>
        <v>0</v>
      </c>
      <c r="M416" s="92">
        <f t="shared" si="130"/>
        <v>0</v>
      </c>
      <c r="N416" s="101">
        <f t="shared" si="123"/>
        <v>0</v>
      </c>
      <c r="O416" s="92">
        <f t="shared" si="123"/>
        <v>0</v>
      </c>
    </row>
    <row r="417" spans="1:15" ht="25.5">
      <c r="A417" s="114">
        <f t="shared" si="110"/>
        <v>382</v>
      </c>
      <c r="B417" s="115">
        <v>615100</v>
      </c>
      <c r="C417" s="116" t="s">
        <v>364</v>
      </c>
      <c r="D417" s="184"/>
      <c r="E417" s="183"/>
      <c r="F417" s="184"/>
      <c r="G417" s="183"/>
      <c r="H417" s="182"/>
      <c r="I417" s="181"/>
      <c r="J417" s="184"/>
      <c r="K417" s="183"/>
      <c r="L417" s="184"/>
      <c r="M417" s="183"/>
      <c r="N417" s="118">
        <f t="shared" si="123"/>
        <v>0</v>
      </c>
      <c r="O417" s="96">
        <f t="shared" si="123"/>
        <v>0</v>
      </c>
    </row>
    <row r="418" spans="1:15" ht="25.5">
      <c r="A418" s="108">
        <f t="shared" si="110"/>
        <v>383</v>
      </c>
      <c r="B418" s="109">
        <v>620000</v>
      </c>
      <c r="C418" s="110" t="s">
        <v>264</v>
      </c>
      <c r="D418" s="101">
        <f>D419+D429+D438</f>
        <v>0</v>
      </c>
      <c r="E418" s="92">
        <f aca="true" t="shared" si="131" ref="E418:M418">E419+E429+E438</f>
        <v>0</v>
      </c>
      <c r="F418" s="101">
        <f t="shared" si="131"/>
        <v>0</v>
      </c>
      <c r="G418" s="92">
        <f t="shared" si="131"/>
        <v>0</v>
      </c>
      <c r="H418" s="91">
        <f t="shared" si="131"/>
        <v>0</v>
      </c>
      <c r="I418" s="92">
        <f t="shared" si="131"/>
        <v>0</v>
      </c>
      <c r="J418" s="101">
        <f t="shared" si="131"/>
        <v>0</v>
      </c>
      <c r="K418" s="92">
        <f t="shared" si="131"/>
        <v>0</v>
      </c>
      <c r="L418" s="101">
        <f t="shared" si="131"/>
        <v>0</v>
      </c>
      <c r="M418" s="92">
        <f t="shared" si="131"/>
        <v>0</v>
      </c>
      <c r="N418" s="101">
        <f t="shared" si="123"/>
        <v>0</v>
      </c>
      <c r="O418" s="92">
        <f t="shared" si="123"/>
        <v>0</v>
      </c>
    </row>
    <row r="419" spans="1:15" ht="25.5">
      <c r="A419" s="108">
        <f t="shared" si="110"/>
        <v>384</v>
      </c>
      <c r="B419" s="109">
        <v>621000</v>
      </c>
      <c r="C419" s="110" t="s">
        <v>265</v>
      </c>
      <c r="D419" s="101">
        <f aca="true" t="shared" si="132" ref="D419:M419">SUM(D420:D428)</f>
        <v>0</v>
      </c>
      <c r="E419" s="92">
        <f t="shared" si="132"/>
        <v>0</v>
      </c>
      <c r="F419" s="101">
        <f t="shared" si="132"/>
        <v>0</v>
      </c>
      <c r="G419" s="92">
        <f t="shared" si="132"/>
        <v>0</v>
      </c>
      <c r="H419" s="91">
        <f t="shared" si="132"/>
        <v>0</v>
      </c>
      <c r="I419" s="92">
        <f t="shared" si="132"/>
        <v>0</v>
      </c>
      <c r="J419" s="101">
        <f t="shared" si="132"/>
        <v>0</v>
      </c>
      <c r="K419" s="92">
        <f t="shared" si="132"/>
        <v>0</v>
      </c>
      <c r="L419" s="101">
        <f t="shared" si="132"/>
        <v>0</v>
      </c>
      <c r="M419" s="92">
        <f t="shared" si="132"/>
        <v>0</v>
      </c>
      <c r="N419" s="101">
        <f t="shared" si="123"/>
        <v>0</v>
      </c>
      <c r="O419" s="92">
        <f t="shared" si="123"/>
        <v>0</v>
      </c>
    </row>
    <row r="420" spans="1:15" ht="25.5">
      <c r="A420" s="111">
        <f t="shared" si="110"/>
        <v>385</v>
      </c>
      <c r="B420" s="112">
        <v>621100</v>
      </c>
      <c r="C420" s="113" t="s">
        <v>365</v>
      </c>
      <c r="D420" s="184"/>
      <c r="E420" s="183"/>
      <c r="F420" s="184"/>
      <c r="G420" s="183"/>
      <c r="H420" s="182"/>
      <c r="I420" s="181"/>
      <c r="J420" s="184"/>
      <c r="K420" s="183"/>
      <c r="L420" s="184"/>
      <c r="M420" s="183"/>
      <c r="N420" s="118">
        <f t="shared" si="123"/>
        <v>0</v>
      </c>
      <c r="O420" s="96">
        <f t="shared" si="123"/>
        <v>0</v>
      </c>
    </row>
    <row r="421" spans="1:15" ht="15">
      <c r="A421" s="111">
        <f t="shared" si="110"/>
        <v>386</v>
      </c>
      <c r="B421" s="112">
        <v>621200</v>
      </c>
      <c r="C421" s="113" t="s">
        <v>366</v>
      </c>
      <c r="D421" s="184"/>
      <c r="E421" s="183"/>
      <c r="F421" s="184"/>
      <c r="G421" s="183"/>
      <c r="H421" s="182"/>
      <c r="I421" s="181"/>
      <c r="J421" s="184"/>
      <c r="K421" s="183"/>
      <c r="L421" s="184"/>
      <c r="M421" s="183"/>
      <c r="N421" s="118">
        <f t="shared" si="123"/>
        <v>0</v>
      </c>
      <c r="O421" s="96">
        <f t="shared" si="123"/>
        <v>0</v>
      </c>
    </row>
    <row r="422" spans="1:15" ht="25.5">
      <c r="A422" s="111">
        <f t="shared" si="110"/>
        <v>387</v>
      </c>
      <c r="B422" s="112">
        <v>621300</v>
      </c>
      <c r="C422" s="113" t="s">
        <v>367</v>
      </c>
      <c r="D422" s="184"/>
      <c r="E422" s="183"/>
      <c r="F422" s="184"/>
      <c r="G422" s="183"/>
      <c r="H422" s="182"/>
      <c r="I422" s="181"/>
      <c r="J422" s="184"/>
      <c r="K422" s="183"/>
      <c r="L422" s="184"/>
      <c r="M422" s="183"/>
      <c r="N422" s="118">
        <f t="shared" si="123"/>
        <v>0</v>
      </c>
      <c r="O422" s="96">
        <f t="shared" si="123"/>
        <v>0</v>
      </c>
    </row>
    <row r="423" spans="1:15" ht="25.5">
      <c r="A423" s="111">
        <f t="shared" si="110"/>
        <v>388</v>
      </c>
      <c r="B423" s="112">
        <v>621400</v>
      </c>
      <c r="C423" s="113" t="s">
        <v>368</v>
      </c>
      <c r="D423" s="184"/>
      <c r="E423" s="183"/>
      <c r="F423" s="184"/>
      <c r="G423" s="183"/>
      <c r="H423" s="182"/>
      <c r="I423" s="181"/>
      <c r="J423" s="184"/>
      <c r="K423" s="183"/>
      <c r="L423" s="184"/>
      <c r="M423" s="183"/>
      <c r="N423" s="118">
        <f t="shared" si="123"/>
        <v>0</v>
      </c>
      <c r="O423" s="96">
        <f t="shared" si="123"/>
        <v>0</v>
      </c>
    </row>
    <row r="424" spans="1:15" ht="25.5">
      <c r="A424" s="111">
        <f t="shared" si="110"/>
        <v>389</v>
      </c>
      <c r="B424" s="112">
        <v>621500</v>
      </c>
      <c r="C424" s="113" t="s">
        <v>62</v>
      </c>
      <c r="D424" s="184"/>
      <c r="E424" s="183"/>
      <c r="F424" s="184"/>
      <c r="G424" s="183"/>
      <c r="H424" s="182"/>
      <c r="I424" s="181"/>
      <c r="J424" s="184"/>
      <c r="K424" s="183"/>
      <c r="L424" s="184"/>
      <c r="M424" s="183"/>
      <c r="N424" s="118">
        <f t="shared" si="123"/>
        <v>0</v>
      </c>
      <c r="O424" s="96">
        <f t="shared" si="123"/>
        <v>0</v>
      </c>
    </row>
    <row r="425" spans="1:15" ht="25.5">
      <c r="A425" s="111">
        <f t="shared" si="110"/>
        <v>390</v>
      </c>
      <c r="B425" s="112">
        <v>621600</v>
      </c>
      <c r="C425" s="113" t="s">
        <v>369</v>
      </c>
      <c r="D425" s="184"/>
      <c r="E425" s="183"/>
      <c r="F425" s="184"/>
      <c r="G425" s="183"/>
      <c r="H425" s="182"/>
      <c r="I425" s="181"/>
      <c r="J425" s="184"/>
      <c r="K425" s="183"/>
      <c r="L425" s="184"/>
      <c r="M425" s="183"/>
      <c r="N425" s="118">
        <f t="shared" si="123"/>
        <v>0</v>
      </c>
      <c r="O425" s="96">
        <f t="shared" si="123"/>
        <v>0</v>
      </c>
    </row>
    <row r="426" spans="1:15" ht="25.5">
      <c r="A426" s="111">
        <f t="shared" si="110"/>
        <v>391</v>
      </c>
      <c r="B426" s="112">
        <v>621700</v>
      </c>
      <c r="C426" s="113" t="s">
        <v>63</v>
      </c>
      <c r="D426" s="184"/>
      <c r="E426" s="183"/>
      <c r="F426" s="184"/>
      <c r="G426" s="183"/>
      <c r="H426" s="182"/>
      <c r="I426" s="181"/>
      <c r="J426" s="184"/>
      <c r="K426" s="183"/>
      <c r="L426" s="184"/>
      <c r="M426" s="183"/>
      <c r="N426" s="118">
        <f t="shared" si="123"/>
        <v>0</v>
      </c>
      <c r="O426" s="96">
        <f t="shared" si="123"/>
        <v>0</v>
      </c>
    </row>
    <row r="427" spans="1:15" ht="25.5">
      <c r="A427" s="111">
        <f t="shared" si="110"/>
        <v>392</v>
      </c>
      <c r="B427" s="112">
        <v>621800</v>
      </c>
      <c r="C427" s="113" t="s">
        <v>370</v>
      </c>
      <c r="D427" s="184"/>
      <c r="E427" s="183"/>
      <c r="F427" s="184"/>
      <c r="G427" s="183"/>
      <c r="H427" s="182"/>
      <c r="I427" s="181"/>
      <c r="J427" s="184"/>
      <c r="K427" s="183"/>
      <c r="L427" s="184"/>
      <c r="M427" s="183"/>
      <c r="N427" s="118">
        <f t="shared" si="123"/>
        <v>0</v>
      </c>
      <c r="O427" s="96">
        <f t="shared" si="123"/>
        <v>0</v>
      </c>
    </row>
    <row r="428" spans="1:15" ht="25.5">
      <c r="A428" s="111">
        <f aca="true" t="shared" si="133" ref="A428:A440">A427+1</f>
        <v>393</v>
      </c>
      <c r="B428" s="112">
        <v>621900</v>
      </c>
      <c r="C428" s="113" t="s">
        <v>22</v>
      </c>
      <c r="D428" s="184"/>
      <c r="E428" s="183"/>
      <c r="F428" s="184"/>
      <c r="G428" s="183"/>
      <c r="H428" s="182"/>
      <c r="I428" s="181"/>
      <c r="J428" s="184"/>
      <c r="K428" s="183"/>
      <c r="L428" s="184"/>
      <c r="M428" s="183"/>
      <c r="N428" s="118">
        <f t="shared" si="123"/>
        <v>0</v>
      </c>
      <c r="O428" s="96">
        <f t="shared" si="123"/>
        <v>0</v>
      </c>
    </row>
    <row r="429" spans="1:15" ht="25.5">
      <c r="A429" s="108">
        <f t="shared" si="133"/>
        <v>394</v>
      </c>
      <c r="B429" s="109">
        <v>622000</v>
      </c>
      <c r="C429" s="110" t="s">
        <v>266</v>
      </c>
      <c r="D429" s="101">
        <f>SUM(D430:D437)</f>
        <v>0</v>
      </c>
      <c r="E429" s="92">
        <f aca="true" t="shared" si="134" ref="E429:M429">SUM(E430:E437)</f>
        <v>0</v>
      </c>
      <c r="F429" s="101">
        <f t="shared" si="134"/>
        <v>0</v>
      </c>
      <c r="G429" s="92">
        <f t="shared" si="134"/>
        <v>0</v>
      </c>
      <c r="H429" s="91">
        <f t="shared" si="134"/>
        <v>0</v>
      </c>
      <c r="I429" s="92">
        <f t="shared" si="134"/>
        <v>0</v>
      </c>
      <c r="J429" s="101">
        <f t="shared" si="134"/>
        <v>0</v>
      </c>
      <c r="K429" s="92">
        <f t="shared" si="134"/>
        <v>0</v>
      </c>
      <c r="L429" s="101">
        <f t="shared" si="134"/>
        <v>0</v>
      </c>
      <c r="M429" s="92">
        <f t="shared" si="134"/>
        <v>0</v>
      </c>
      <c r="N429" s="101">
        <f t="shared" si="123"/>
        <v>0</v>
      </c>
      <c r="O429" s="92">
        <f t="shared" si="123"/>
        <v>0</v>
      </c>
    </row>
    <row r="430" spans="1:15" ht="25.5">
      <c r="A430" s="111">
        <f t="shared" si="133"/>
        <v>395</v>
      </c>
      <c r="B430" s="112">
        <v>622100</v>
      </c>
      <c r="C430" s="113" t="s">
        <v>23</v>
      </c>
      <c r="D430" s="184"/>
      <c r="E430" s="183"/>
      <c r="F430" s="184"/>
      <c r="G430" s="183"/>
      <c r="H430" s="182"/>
      <c r="I430" s="181"/>
      <c r="J430" s="184"/>
      <c r="K430" s="183"/>
      <c r="L430" s="184"/>
      <c r="M430" s="183"/>
      <c r="N430" s="118">
        <f t="shared" si="123"/>
        <v>0</v>
      </c>
      <c r="O430" s="96">
        <f t="shared" si="123"/>
        <v>0</v>
      </c>
    </row>
    <row r="431" spans="1:15" ht="15">
      <c r="A431" s="111">
        <f t="shared" si="133"/>
        <v>396</v>
      </c>
      <c r="B431" s="112">
        <v>622200</v>
      </c>
      <c r="C431" s="113" t="s">
        <v>24</v>
      </c>
      <c r="D431" s="184"/>
      <c r="E431" s="183"/>
      <c r="F431" s="184"/>
      <c r="G431" s="183"/>
      <c r="H431" s="182"/>
      <c r="I431" s="181"/>
      <c r="J431" s="184"/>
      <c r="K431" s="183"/>
      <c r="L431" s="184"/>
      <c r="M431" s="183"/>
      <c r="N431" s="118">
        <f t="shared" si="123"/>
        <v>0</v>
      </c>
      <c r="O431" s="96">
        <f t="shared" si="123"/>
        <v>0</v>
      </c>
    </row>
    <row r="432" spans="1:15" ht="25.5">
      <c r="A432" s="111">
        <f t="shared" si="133"/>
        <v>397</v>
      </c>
      <c r="B432" s="112">
        <v>622300</v>
      </c>
      <c r="C432" s="113" t="s">
        <v>25</v>
      </c>
      <c r="D432" s="184"/>
      <c r="E432" s="183"/>
      <c r="F432" s="184"/>
      <c r="G432" s="183"/>
      <c r="H432" s="182"/>
      <c r="I432" s="181"/>
      <c r="J432" s="184"/>
      <c r="K432" s="183"/>
      <c r="L432" s="184"/>
      <c r="M432" s="183"/>
      <c r="N432" s="118">
        <f t="shared" si="123"/>
        <v>0</v>
      </c>
      <c r="O432" s="96">
        <f t="shared" si="123"/>
        <v>0</v>
      </c>
    </row>
    <row r="433" spans="1:15" ht="25.5">
      <c r="A433" s="111">
        <f t="shared" si="133"/>
        <v>398</v>
      </c>
      <c r="B433" s="112">
        <v>622400</v>
      </c>
      <c r="C433" s="113" t="s">
        <v>26</v>
      </c>
      <c r="D433" s="184"/>
      <c r="E433" s="183"/>
      <c r="F433" s="184"/>
      <c r="G433" s="183"/>
      <c r="H433" s="182"/>
      <c r="I433" s="181"/>
      <c r="J433" s="184"/>
      <c r="K433" s="183"/>
      <c r="L433" s="184"/>
      <c r="M433" s="183"/>
      <c r="N433" s="118">
        <f>SUM(H433,J433,L433)</f>
        <v>0</v>
      </c>
      <c r="O433" s="96">
        <f t="shared" si="123"/>
        <v>0</v>
      </c>
    </row>
    <row r="434" spans="1:15" ht="25.5">
      <c r="A434" s="111">
        <f t="shared" si="133"/>
        <v>399</v>
      </c>
      <c r="B434" s="112">
        <v>622500</v>
      </c>
      <c r="C434" s="113" t="s">
        <v>27</v>
      </c>
      <c r="D434" s="184"/>
      <c r="E434" s="183"/>
      <c r="F434" s="184"/>
      <c r="G434" s="183"/>
      <c r="H434" s="182"/>
      <c r="I434" s="181"/>
      <c r="J434" s="184"/>
      <c r="K434" s="183"/>
      <c r="L434" s="184"/>
      <c r="M434" s="183"/>
      <c r="N434" s="118">
        <f t="shared" si="123"/>
        <v>0</v>
      </c>
      <c r="O434" s="96">
        <f t="shared" si="123"/>
        <v>0</v>
      </c>
    </row>
    <row r="435" spans="1:15" ht="25.5">
      <c r="A435" s="111">
        <f t="shared" si="133"/>
        <v>400</v>
      </c>
      <c r="B435" s="112">
        <v>622600</v>
      </c>
      <c r="C435" s="113" t="s">
        <v>28</v>
      </c>
      <c r="D435" s="184"/>
      <c r="E435" s="183"/>
      <c r="F435" s="184"/>
      <c r="G435" s="183"/>
      <c r="H435" s="182"/>
      <c r="I435" s="181"/>
      <c r="J435" s="184"/>
      <c r="K435" s="183"/>
      <c r="L435" s="184"/>
      <c r="M435" s="183"/>
      <c r="N435" s="118">
        <f t="shared" si="123"/>
        <v>0</v>
      </c>
      <c r="O435" s="96">
        <f t="shared" si="123"/>
        <v>0</v>
      </c>
    </row>
    <row r="436" spans="1:15" ht="25.5">
      <c r="A436" s="111">
        <f t="shared" si="133"/>
        <v>401</v>
      </c>
      <c r="B436" s="112">
        <v>622700</v>
      </c>
      <c r="C436" s="113" t="s">
        <v>29</v>
      </c>
      <c r="D436" s="184"/>
      <c r="E436" s="183"/>
      <c r="F436" s="184"/>
      <c r="G436" s="183"/>
      <c r="H436" s="182"/>
      <c r="I436" s="181"/>
      <c r="J436" s="184"/>
      <c r="K436" s="183"/>
      <c r="L436" s="184"/>
      <c r="M436" s="183"/>
      <c r="N436" s="118">
        <f t="shared" si="123"/>
        <v>0</v>
      </c>
      <c r="O436" s="96">
        <f t="shared" si="123"/>
        <v>0</v>
      </c>
    </row>
    <row r="437" spans="1:15" ht="15">
      <c r="A437" s="111">
        <f t="shared" si="133"/>
        <v>402</v>
      </c>
      <c r="B437" s="112">
        <v>622800</v>
      </c>
      <c r="C437" s="113" t="s">
        <v>30</v>
      </c>
      <c r="D437" s="184"/>
      <c r="E437" s="183"/>
      <c r="F437" s="184"/>
      <c r="G437" s="183"/>
      <c r="H437" s="182"/>
      <c r="I437" s="181"/>
      <c r="J437" s="184"/>
      <c r="K437" s="183"/>
      <c r="L437" s="184"/>
      <c r="M437" s="183"/>
      <c r="N437" s="118">
        <f t="shared" si="123"/>
        <v>0</v>
      </c>
      <c r="O437" s="96">
        <f t="shared" si="123"/>
        <v>0</v>
      </c>
    </row>
    <row r="438" spans="1:15" ht="63.75">
      <c r="A438" s="108">
        <f t="shared" si="133"/>
        <v>403</v>
      </c>
      <c r="B438" s="109">
        <v>623000</v>
      </c>
      <c r="C438" s="110" t="s">
        <v>267</v>
      </c>
      <c r="D438" s="101">
        <f>D439</f>
        <v>0</v>
      </c>
      <c r="E438" s="92">
        <f aca="true" t="shared" si="135" ref="E438:M438">E439</f>
        <v>0</v>
      </c>
      <c r="F438" s="101">
        <f t="shared" si="135"/>
        <v>0</v>
      </c>
      <c r="G438" s="92">
        <f t="shared" si="135"/>
        <v>0</v>
      </c>
      <c r="H438" s="91">
        <f t="shared" si="135"/>
        <v>0</v>
      </c>
      <c r="I438" s="92">
        <f t="shared" si="135"/>
        <v>0</v>
      </c>
      <c r="J438" s="101">
        <f t="shared" si="135"/>
        <v>0</v>
      </c>
      <c r="K438" s="92">
        <f t="shared" si="135"/>
        <v>0</v>
      </c>
      <c r="L438" s="101">
        <f t="shared" si="135"/>
        <v>0</v>
      </c>
      <c r="M438" s="92">
        <f t="shared" si="135"/>
        <v>0</v>
      </c>
      <c r="N438" s="101">
        <f t="shared" si="123"/>
        <v>0</v>
      </c>
      <c r="O438" s="92">
        <f t="shared" si="123"/>
        <v>0</v>
      </c>
    </row>
    <row r="439" spans="1:15" ht="51.75" thickBot="1">
      <c r="A439" s="131">
        <f t="shared" si="133"/>
        <v>404</v>
      </c>
      <c r="B439" s="132">
        <v>623100</v>
      </c>
      <c r="C439" s="146" t="s">
        <v>294</v>
      </c>
      <c r="D439" s="184"/>
      <c r="E439" s="183"/>
      <c r="F439" s="184"/>
      <c r="G439" s="183"/>
      <c r="H439" s="182"/>
      <c r="I439" s="181"/>
      <c r="J439" s="184"/>
      <c r="K439" s="183"/>
      <c r="L439" s="184"/>
      <c r="M439" s="183"/>
      <c r="N439" s="147">
        <f t="shared" si="123"/>
        <v>0</v>
      </c>
      <c r="O439" s="134">
        <f t="shared" si="123"/>
        <v>0</v>
      </c>
    </row>
    <row r="440" spans="1:15" ht="27" thickBot="1" thickTop="1">
      <c r="A440" s="214">
        <f t="shared" si="133"/>
        <v>405</v>
      </c>
      <c r="B440" s="149"/>
      <c r="C440" s="137" t="s">
        <v>268</v>
      </c>
      <c r="D440" s="150">
        <f>D392+D346+D182</f>
        <v>0</v>
      </c>
      <c r="E440" s="151">
        <f aca="true" t="shared" si="136" ref="E440:O440">E392+E346+E182</f>
        <v>0</v>
      </c>
      <c r="F440" s="150">
        <f t="shared" si="136"/>
        <v>0</v>
      </c>
      <c r="G440" s="151">
        <f t="shared" si="136"/>
        <v>0</v>
      </c>
      <c r="H440" s="150">
        <f t="shared" si="136"/>
        <v>0</v>
      </c>
      <c r="I440" s="151">
        <f t="shared" si="136"/>
        <v>0</v>
      </c>
      <c r="J440" s="150">
        <f t="shared" si="136"/>
        <v>0</v>
      </c>
      <c r="K440" s="151">
        <f t="shared" si="136"/>
        <v>0</v>
      </c>
      <c r="L440" s="150">
        <f t="shared" si="136"/>
        <v>0</v>
      </c>
      <c r="M440" s="151">
        <f t="shared" si="136"/>
        <v>0</v>
      </c>
      <c r="N440" s="150">
        <f t="shared" si="136"/>
        <v>0</v>
      </c>
      <c r="O440" s="151">
        <f t="shared" si="136"/>
        <v>0</v>
      </c>
    </row>
    <row r="441" spans="1:15" ht="52.5" thickBot="1" thickTop="1">
      <c r="A441" s="152"/>
      <c r="B441" s="152"/>
      <c r="C441" s="153" t="s">
        <v>75</v>
      </c>
      <c r="D441" s="190">
        <f>D181-D440</f>
        <v>0</v>
      </c>
      <c r="E441" s="191">
        <f aca="true" t="shared" si="137" ref="E441:O441">E181-E440</f>
        <v>0</v>
      </c>
      <c r="F441" s="190">
        <f t="shared" si="137"/>
        <v>0</v>
      </c>
      <c r="G441" s="191">
        <f t="shared" si="137"/>
        <v>0</v>
      </c>
      <c r="H441" s="190">
        <f t="shared" si="137"/>
        <v>0</v>
      </c>
      <c r="I441" s="191">
        <f t="shared" si="137"/>
        <v>0</v>
      </c>
      <c r="J441" s="190">
        <f t="shared" si="137"/>
        <v>0</v>
      </c>
      <c r="K441" s="191">
        <f t="shared" si="137"/>
        <v>0</v>
      </c>
      <c r="L441" s="190">
        <f t="shared" si="137"/>
        <v>0</v>
      </c>
      <c r="M441" s="191">
        <f t="shared" si="137"/>
        <v>0</v>
      </c>
      <c r="N441" s="190">
        <f t="shared" si="137"/>
        <v>0</v>
      </c>
      <c r="O441" s="191">
        <f t="shared" si="137"/>
        <v>0</v>
      </c>
    </row>
    <row r="442" spans="1:15" ht="15.75" thickBot="1">
      <c r="A442" s="154"/>
      <c r="B442" s="154"/>
      <c r="C442" s="154"/>
      <c r="D442" s="154"/>
      <c r="E442" s="154"/>
      <c r="F442" s="154"/>
      <c r="G442" s="154"/>
      <c r="H442" s="154"/>
      <c r="I442" s="154"/>
      <c r="J442" s="154"/>
      <c r="K442" s="154"/>
      <c r="L442" s="154"/>
      <c r="M442" s="154"/>
      <c r="N442" s="154"/>
      <c r="O442" s="154"/>
    </row>
    <row r="443" spans="1:15" ht="32.25" customHeight="1">
      <c r="A443" s="75" t="s">
        <v>356</v>
      </c>
      <c r="B443" s="238" t="s">
        <v>453</v>
      </c>
      <c r="C443" s="238"/>
      <c r="D443" s="240" t="s">
        <v>529</v>
      </c>
      <c r="E443" s="241"/>
      <c r="F443" s="242" t="s">
        <v>530</v>
      </c>
      <c r="G443" s="241"/>
      <c r="H443" s="240" t="s">
        <v>456</v>
      </c>
      <c r="I443" s="241"/>
      <c r="J443" s="240" t="s">
        <v>528</v>
      </c>
      <c r="K443" s="241"/>
      <c r="L443" s="240" t="s">
        <v>532</v>
      </c>
      <c r="M443" s="241"/>
      <c r="N443" s="240" t="s">
        <v>533</v>
      </c>
      <c r="O443" s="241"/>
    </row>
    <row r="444" spans="1:15" ht="15">
      <c r="A444" s="78">
        <v>1</v>
      </c>
      <c r="B444" s="226">
        <v>2</v>
      </c>
      <c r="C444" s="226"/>
      <c r="D444" s="226">
        <v>3</v>
      </c>
      <c r="E444" s="226"/>
      <c r="F444" s="226">
        <v>4</v>
      </c>
      <c r="G444" s="226"/>
      <c r="H444" s="226">
        <v>5</v>
      </c>
      <c r="I444" s="226"/>
      <c r="J444" s="226">
        <v>6</v>
      </c>
      <c r="K444" s="226"/>
      <c r="L444" s="226">
        <v>7</v>
      </c>
      <c r="M444" s="226"/>
      <c r="N444" s="259" t="s">
        <v>47</v>
      </c>
      <c r="O444" s="259"/>
    </row>
    <row r="445" spans="1:15" ht="27.75" customHeight="1">
      <c r="A445" s="207" t="s">
        <v>357</v>
      </c>
      <c r="B445" s="245" t="s">
        <v>507</v>
      </c>
      <c r="C445" s="245"/>
      <c r="D445" s="244"/>
      <c r="E445" s="244"/>
      <c r="F445" s="244"/>
      <c r="G445" s="244"/>
      <c r="H445" s="247"/>
      <c r="I445" s="247"/>
      <c r="J445" s="244"/>
      <c r="K445" s="244"/>
      <c r="L445" s="246"/>
      <c r="M445" s="246"/>
      <c r="N445" s="243">
        <f>SUM(H445:M445)</f>
        <v>0</v>
      </c>
      <c r="O445" s="243"/>
    </row>
    <row r="446" spans="1:15" ht="27.75" customHeight="1">
      <c r="A446" s="208" t="s">
        <v>501</v>
      </c>
      <c r="B446" s="250" t="s">
        <v>508</v>
      </c>
      <c r="C446" s="250"/>
      <c r="D446" s="244"/>
      <c r="E446" s="244"/>
      <c r="F446" s="244"/>
      <c r="G446" s="244"/>
      <c r="H446" s="247"/>
      <c r="I446" s="247"/>
      <c r="J446" s="244"/>
      <c r="K446" s="244"/>
      <c r="L446" s="246"/>
      <c r="M446" s="246"/>
      <c r="N446" s="243">
        <f aca="true" t="shared" si="138" ref="N446:N461">SUM(H446:M446)</f>
        <v>0</v>
      </c>
      <c r="O446" s="243"/>
    </row>
    <row r="447" spans="1:15" ht="27.75" customHeight="1">
      <c r="A447" s="208" t="s">
        <v>498</v>
      </c>
      <c r="B447" s="250" t="s">
        <v>509</v>
      </c>
      <c r="C447" s="250"/>
      <c r="D447" s="244"/>
      <c r="E447" s="244"/>
      <c r="F447" s="244"/>
      <c r="G447" s="244"/>
      <c r="H447" s="247"/>
      <c r="I447" s="247"/>
      <c r="J447" s="244"/>
      <c r="K447" s="244"/>
      <c r="L447" s="246"/>
      <c r="M447" s="246"/>
      <c r="N447" s="243">
        <f t="shared" si="138"/>
        <v>0</v>
      </c>
      <c r="O447" s="243"/>
    </row>
    <row r="448" spans="1:15" ht="27.75" customHeight="1">
      <c r="A448" s="208" t="s">
        <v>502</v>
      </c>
      <c r="B448" s="250" t="s">
        <v>510</v>
      </c>
      <c r="C448" s="250"/>
      <c r="D448" s="244"/>
      <c r="E448" s="244"/>
      <c r="F448" s="244"/>
      <c r="G448" s="244"/>
      <c r="H448" s="247"/>
      <c r="I448" s="247"/>
      <c r="J448" s="244"/>
      <c r="K448" s="244"/>
      <c r="L448" s="246"/>
      <c r="M448" s="246"/>
      <c r="N448" s="243">
        <f t="shared" si="138"/>
        <v>0</v>
      </c>
      <c r="O448" s="243"/>
    </row>
    <row r="449" spans="1:15" ht="27.75" customHeight="1">
      <c r="A449" s="208" t="s">
        <v>499</v>
      </c>
      <c r="B449" s="250" t="s">
        <v>511</v>
      </c>
      <c r="C449" s="250"/>
      <c r="D449" s="244"/>
      <c r="E449" s="244"/>
      <c r="F449" s="244"/>
      <c r="G449" s="244"/>
      <c r="H449" s="247"/>
      <c r="I449" s="247"/>
      <c r="J449" s="244"/>
      <c r="K449" s="244"/>
      <c r="L449" s="246"/>
      <c r="M449" s="246"/>
      <c r="N449" s="243">
        <f t="shared" si="138"/>
        <v>0</v>
      </c>
      <c r="O449" s="243"/>
    </row>
    <row r="450" spans="1:15" ht="27.75" customHeight="1">
      <c r="A450" s="208" t="s">
        <v>503</v>
      </c>
      <c r="B450" s="250" t="s">
        <v>512</v>
      </c>
      <c r="C450" s="250"/>
      <c r="D450" s="244"/>
      <c r="E450" s="244"/>
      <c r="F450" s="244"/>
      <c r="G450" s="244"/>
      <c r="H450" s="247"/>
      <c r="I450" s="247"/>
      <c r="J450" s="244"/>
      <c r="K450" s="244"/>
      <c r="L450" s="246"/>
      <c r="M450" s="246"/>
      <c r="N450" s="243">
        <f>SUM(H450:M450)</f>
        <v>0</v>
      </c>
      <c r="O450" s="243"/>
    </row>
    <row r="451" spans="1:15" ht="27.75" customHeight="1">
      <c r="A451" s="208" t="s">
        <v>500</v>
      </c>
      <c r="B451" s="250" t="s">
        <v>298</v>
      </c>
      <c r="C451" s="250"/>
      <c r="D451" s="244"/>
      <c r="E451" s="244"/>
      <c r="F451" s="244"/>
      <c r="G451" s="244"/>
      <c r="H451" s="247"/>
      <c r="I451" s="247"/>
      <c r="J451" s="244"/>
      <c r="K451" s="244"/>
      <c r="L451" s="246"/>
      <c r="M451" s="246"/>
      <c r="N451" s="243">
        <f t="shared" si="138"/>
        <v>0</v>
      </c>
      <c r="O451" s="243"/>
    </row>
    <row r="452" spans="1:15" ht="27.75" customHeight="1">
      <c r="A452" s="208" t="s">
        <v>504</v>
      </c>
      <c r="B452" s="250" t="s">
        <v>297</v>
      </c>
      <c r="C452" s="250"/>
      <c r="D452" s="244"/>
      <c r="E452" s="244"/>
      <c r="F452" s="244"/>
      <c r="G452" s="244"/>
      <c r="H452" s="247"/>
      <c r="I452" s="247"/>
      <c r="J452" s="244"/>
      <c r="K452" s="244"/>
      <c r="L452" s="246"/>
      <c r="M452" s="246"/>
      <c r="N452" s="243">
        <f t="shared" si="138"/>
        <v>0</v>
      </c>
      <c r="O452" s="243"/>
    </row>
    <row r="453" spans="1:15" ht="27.75" customHeight="1">
      <c r="A453" s="208" t="s">
        <v>505</v>
      </c>
      <c r="B453" s="250" t="s">
        <v>513</v>
      </c>
      <c r="C453" s="250"/>
      <c r="D453" s="244"/>
      <c r="E453" s="244"/>
      <c r="F453" s="244"/>
      <c r="G453" s="244"/>
      <c r="H453" s="247"/>
      <c r="I453" s="247"/>
      <c r="J453" s="244"/>
      <c r="K453" s="244"/>
      <c r="L453" s="246"/>
      <c r="M453" s="246"/>
      <c r="N453" s="243">
        <f t="shared" si="138"/>
        <v>0</v>
      </c>
      <c r="O453" s="243"/>
    </row>
    <row r="454" spans="1:15" ht="27.75" customHeight="1">
      <c r="A454" s="208" t="s">
        <v>436</v>
      </c>
      <c r="B454" s="250" t="s">
        <v>514</v>
      </c>
      <c r="C454" s="250"/>
      <c r="D454" s="244"/>
      <c r="E454" s="244"/>
      <c r="F454" s="244"/>
      <c r="G454" s="244"/>
      <c r="H454" s="247"/>
      <c r="I454" s="247"/>
      <c r="J454" s="244"/>
      <c r="K454" s="244"/>
      <c r="L454" s="246"/>
      <c r="M454" s="246"/>
      <c r="N454" s="243">
        <f t="shared" si="138"/>
        <v>0</v>
      </c>
      <c r="O454" s="243"/>
    </row>
    <row r="455" spans="1:15" ht="27.75" customHeight="1">
      <c r="A455" s="208" t="s">
        <v>398</v>
      </c>
      <c r="B455" s="250" t="s">
        <v>515</v>
      </c>
      <c r="C455" s="250"/>
      <c r="D455" s="244"/>
      <c r="E455" s="244"/>
      <c r="F455" s="244"/>
      <c r="G455" s="244"/>
      <c r="H455" s="247"/>
      <c r="I455" s="247"/>
      <c r="J455" s="244"/>
      <c r="K455" s="244"/>
      <c r="L455" s="246"/>
      <c r="M455" s="246"/>
      <c r="N455" s="243">
        <f t="shared" si="138"/>
        <v>0</v>
      </c>
      <c r="O455" s="243"/>
    </row>
    <row r="456" spans="1:15" ht="27.75" customHeight="1">
      <c r="A456" s="208" t="s">
        <v>399</v>
      </c>
      <c r="B456" s="250" t="s">
        <v>516</v>
      </c>
      <c r="C456" s="250"/>
      <c r="D456" s="244"/>
      <c r="E456" s="244"/>
      <c r="F456" s="244"/>
      <c r="G456" s="244"/>
      <c r="H456" s="247"/>
      <c r="I456" s="247"/>
      <c r="J456" s="244"/>
      <c r="K456" s="244"/>
      <c r="L456" s="246"/>
      <c r="M456" s="246"/>
      <c r="N456" s="243">
        <f t="shared" si="138"/>
        <v>0</v>
      </c>
      <c r="O456" s="243"/>
    </row>
    <row r="457" spans="1:15" ht="27.75" customHeight="1">
      <c r="A457" s="208" t="s">
        <v>400</v>
      </c>
      <c r="B457" s="250" t="s">
        <v>517</v>
      </c>
      <c r="C457" s="250"/>
      <c r="D457" s="244"/>
      <c r="E457" s="244"/>
      <c r="F457" s="244"/>
      <c r="G457" s="244"/>
      <c r="H457" s="247"/>
      <c r="I457" s="247"/>
      <c r="J457" s="244"/>
      <c r="K457" s="244"/>
      <c r="L457" s="246"/>
      <c r="M457" s="246"/>
      <c r="N457" s="243">
        <f t="shared" si="138"/>
        <v>0</v>
      </c>
      <c r="O457" s="243"/>
    </row>
    <row r="458" spans="1:15" ht="27.75" customHeight="1">
      <c r="A458" s="208" t="s">
        <v>401</v>
      </c>
      <c r="B458" s="250" t="s">
        <v>299</v>
      </c>
      <c r="C458" s="250"/>
      <c r="D458" s="244"/>
      <c r="E458" s="244"/>
      <c r="F458" s="244"/>
      <c r="G458" s="244"/>
      <c r="H458" s="247"/>
      <c r="I458" s="247"/>
      <c r="J458" s="244"/>
      <c r="K458" s="244"/>
      <c r="L458" s="246"/>
      <c r="M458" s="246"/>
      <c r="N458" s="243">
        <f t="shared" si="138"/>
        <v>0</v>
      </c>
      <c r="O458" s="243"/>
    </row>
    <row r="459" spans="1:15" ht="27.75" customHeight="1">
      <c r="A459" s="208" t="s">
        <v>402</v>
      </c>
      <c r="B459" s="250" t="s">
        <v>300</v>
      </c>
      <c r="C459" s="250"/>
      <c r="D459" s="244"/>
      <c r="E459" s="244"/>
      <c r="F459" s="244"/>
      <c r="G459" s="244"/>
      <c r="H459" s="247"/>
      <c r="I459" s="247"/>
      <c r="J459" s="244"/>
      <c r="K459" s="244"/>
      <c r="L459" s="246"/>
      <c r="M459" s="246"/>
      <c r="N459" s="243">
        <f t="shared" si="138"/>
        <v>0</v>
      </c>
      <c r="O459" s="243"/>
    </row>
    <row r="460" spans="1:15" ht="27.75" customHeight="1">
      <c r="A460" s="208" t="s">
        <v>403</v>
      </c>
      <c r="B460" s="250" t="s">
        <v>506</v>
      </c>
      <c r="C460" s="250"/>
      <c r="D460" s="244"/>
      <c r="E460" s="244"/>
      <c r="F460" s="244"/>
      <c r="G460" s="244"/>
      <c r="H460" s="247"/>
      <c r="I460" s="247"/>
      <c r="J460" s="244"/>
      <c r="K460" s="244"/>
      <c r="L460" s="246"/>
      <c r="M460" s="246"/>
      <c r="N460" s="243">
        <f t="shared" si="138"/>
        <v>0</v>
      </c>
      <c r="O460" s="243"/>
    </row>
    <row r="461" spans="1:15" ht="27.75" customHeight="1" thickBot="1">
      <c r="A461" s="215" t="s">
        <v>382</v>
      </c>
      <c r="B461" s="254" t="s">
        <v>301</v>
      </c>
      <c r="C461" s="254"/>
      <c r="D461" s="257"/>
      <c r="E461" s="257"/>
      <c r="F461" s="257"/>
      <c r="G461" s="257"/>
      <c r="H461" s="260"/>
      <c r="I461" s="260"/>
      <c r="J461" s="257"/>
      <c r="K461" s="257"/>
      <c r="L461" s="255"/>
      <c r="M461" s="255"/>
      <c r="N461" s="243">
        <f t="shared" si="138"/>
        <v>0</v>
      </c>
      <c r="O461" s="243"/>
    </row>
    <row r="462" spans="1:15" ht="36.75" customHeight="1" thickBot="1" thickTop="1">
      <c r="A462" s="258" t="s">
        <v>414</v>
      </c>
      <c r="B462" s="258"/>
      <c r="C462" s="216">
        <f>$D$4</f>
        <v>0</v>
      </c>
      <c r="D462" s="256">
        <f>SUM(D445:E461)</f>
        <v>0</v>
      </c>
      <c r="E462" s="256"/>
      <c r="F462" s="256">
        <f>SUM(F445:G461)</f>
        <v>0</v>
      </c>
      <c r="G462" s="256"/>
      <c r="H462" s="256">
        <f>SUM(H445:I461)</f>
        <v>0</v>
      </c>
      <c r="I462" s="256"/>
      <c r="J462" s="256">
        <f>SUM(J445:K461)</f>
        <v>0</v>
      </c>
      <c r="K462" s="256"/>
      <c r="L462" s="256">
        <f>SUM(L445:M461)</f>
        <v>0</v>
      </c>
      <c r="M462" s="256"/>
      <c r="N462" s="256">
        <f>SUM(N445:O461)</f>
        <v>0</v>
      </c>
      <c r="O462" s="256"/>
    </row>
    <row r="463" spans="1:15" ht="26.25" thickTop="1">
      <c r="A463" s="154"/>
      <c r="B463" s="154"/>
      <c r="C463" s="157" t="s">
        <v>76</v>
      </c>
      <c r="D463" s="253">
        <f>D440+E440-D462</f>
        <v>0</v>
      </c>
      <c r="E463" s="253"/>
      <c r="F463" s="253">
        <f>F440+G440-F462</f>
        <v>0</v>
      </c>
      <c r="G463" s="253"/>
      <c r="H463" s="253">
        <f>H440+I440-H462</f>
        <v>0</v>
      </c>
      <c r="I463" s="253"/>
      <c r="J463" s="253">
        <f>J440+K440-J462</f>
        <v>0</v>
      </c>
      <c r="K463" s="253"/>
      <c r="L463" s="253">
        <f>L440+M440-L462</f>
        <v>0</v>
      </c>
      <c r="M463" s="253"/>
      <c r="N463" s="253">
        <f>N440+O440-N462</f>
        <v>0</v>
      </c>
      <c r="O463" s="253"/>
    </row>
    <row r="464" spans="1:15" ht="15">
      <c r="A464" s="154"/>
      <c r="B464" s="154"/>
      <c r="C464" s="154"/>
      <c r="D464" s="154"/>
      <c r="E464" s="154"/>
      <c r="F464" s="154"/>
      <c r="G464" s="154"/>
      <c r="H464" s="154"/>
      <c r="I464" s="154"/>
      <c r="J464" s="154"/>
      <c r="K464" s="154"/>
      <c r="L464" s="154"/>
      <c r="M464" s="154"/>
      <c r="N464" s="154"/>
      <c r="O464" s="154"/>
    </row>
    <row r="465" spans="1:15" ht="21">
      <c r="A465" s="231" t="s">
        <v>50</v>
      </c>
      <c r="B465" s="232"/>
      <c r="C465" s="232"/>
      <c r="D465" s="232"/>
      <c r="E465" s="232"/>
      <c r="F465" s="232"/>
      <c r="G465" s="232"/>
      <c r="H465" s="232"/>
      <c r="I465" s="232"/>
      <c r="J465" s="232"/>
      <c r="K465" s="232"/>
      <c r="L465" s="232"/>
      <c r="M465" s="232"/>
      <c r="N465" s="232"/>
      <c r="O465" s="233"/>
    </row>
    <row r="466" spans="1:15" ht="15.75" thickBot="1">
      <c r="A466" s="158"/>
      <c r="B466" s="158"/>
      <c r="C466" s="158"/>
      <c r="D466" s="158"/>
      <c r="E466" s="158"/>
      <c r="F466" s="158"/>
      <c r="G466" s="158"/>
      <c r="H466" s="158"/>
      <c r="I466" s="158"/>
      <c r="J466" s="158"/>
      <c r="K466" s="158"/>
      <c r="L466" s="158"/>
      <c r="M466" s="158"/>
      <c r="N466" s="158"/>
      <c r="O466" s="159"/>
    </row>
    <row r="467" spans="1:15" ht="36" customHeight="1">
      <c r="A467" s="234" t="s">
        <v>435</v>
      </c>
      <c r="B467" s="236" t="s">
        <v>51</v>
      </c>
      <c r="C467" s="237"/>
      <c r="D467" s="240" t="s">
        <v>529</v>
      </c>
      <c r="E467" s="241"/>
      <c r="F467" s="242" t="s">
        <v>530</v>
      </c>
      <c r="G467" s="241"/>
      <c r="H467" s="240" t="s">
        <v>456</v>
      </c>
      <c r="I467" s="241"/>
      <c r="J467" s="240" t="s">
        <v>528</v>
      </c>
      <c r="K467" s="241"/>
      <c r="L467" s="240" t="s">
        <v>532</v>
      </c>
      <c r="M467" s="241"/>
      <c r="N467" s="240" t="s">
        <v>533</v>
      </c>
      <c r="O467" s="241"/>
    </row>
    <row r="468" spans="1:15" ht="38.25">
      <c r="A468" s="235"/>
      <c r="B468" s="238"/>
      <c r="C468" s="239"/>
      <c r="D468" s="76" t="s">
        <v>440</v>
      </c>
      <c r="E468" s="77" t="s">
        <v>441</v>
      </c>
      <c r="F468" s="76" t="s">
        <v>440</v>
      </c>
      <c r="G468" s="77" t="s">
        <v>441</v>
      </c>
      <c r="H468" s="76" t="s">
        <v>440</v>
      </c>
      <c r="I468" s="77" t="s">
        <v>441</v>
      </c>
      <c r="J468" s="76" t="s">
        <v>440</v>
      </c>
      <c r="K468" s="77" t="s">
        <v>441</v>
      </c>
      <c r="L468" s="76" t="s">
        <v>440</v>
      </c>
      <c r="M468" s="77" t="s">
        <v>441</v>
      </c>
      <c r="N468" s="76" t="s">
        <v>440</v>
      </c>
      <c r="O468" s="77" t="s">
        <v>441</v>
      </c>
    </row>
    <row r="469" spans="1:15" ht="15">
      <c r="A469" s="80">
        <v>1</v>
      </c>
      <c r="B469" s="226">
        <v>2</v>
      </c>
      <c r="C469" s="227"/>
      <c r="D469" s="80">
        <v>3</v>
      </c>
      <c r="E469" s="81">
        <v>4</v>
      </c>
      <c r="F469" s="80">
        <v>5</v>
      </c>
      <c r="G469" s="81">
        <v>6</v>
      </c>
      <c r="H469" s="160">
        <v>7</v>
      </c>
      <c r="I469" s="161">
        <v>8</v>
      </c>
      <c r="J469" s="80">
        <v>9</v>
      </c>
      <c r="K469" s="81">
        <v>10</v>
      </c>
      <c r="L469" s="80">
        <v>11</v>
      </c>
      <c r="M469" s="81">
        <v>12</v>
      </c>
      <c r="N469" s="80">
        <v>13</v>
      </c>
      <c r="O469" s="81">
        <v>14</v>
      </c>
    </row>
    <row r="470" spans="1:15" ht="31.5" customHeight="1">
      <c r="A470" s="168">
        <v>1</v>
      </c>
      <c r="B470" s="248" t="s">
        <v>74</v>
      </c>
      <c r="C470" s="249"/>
      <c r="D470" s="169" t="s">
        <v>74</v>
      </c>
      <c r="E470" s="170" t="s">
        <v>74</v>
      </c>
      <c r="F470" s="169" t="s">
        <v>74</v>
      </c>
      <c r="G470" s="170" t="s">
        <v>74</v>
      </c>
      <c r="H470" s="171" t="s">
        <v>74</v>
      </c>
      <c r="I470" s="172" t="s">
        <v>74</v>
      </c>
      <c r="J470" s="169" t="s">
        <v>74</v>
      </c>
      <c r="K470" s="170" t="s">
        <v>74</v>
      </c>
      <c r="L470" s="169" t="s">
        <v>74</v>
      </c>
      <c r="M470" s="170" t="s">
        <v>74</v>
      </c>
      <c r="N470" s="162">
        <f>SUM(H470,J470,L470)</f>
        <v>0</v>
      </c>
      <c r="O470" s="163">
        <f>SUM(M470,K470,I470)</f>
        <v>0</v>
      </c>
    </row>
    <row r="471" spans="1:15" ht="31.5" customHeight="1">
      <c r="A471" s="168">
        <v>2</v>
      </c>
      <c r="B471" s="248" t="s">
        <v>74</v>
      </c>
      <c r="C471" s="249"/>
      <c r="D471" s="169" t="s">
        <v>74</v>
      </c>
      <c r="E471" s="170" t="s">
        <v>74</v>
      </c>
      <c r="F471" s="169" t="s">
        <v>74</v>
      </c>
      <c r="G471" s="170" t="s">
        <v>74</v>
      </c>
      <c r="H471" s="171" t="s">
        <v>74</v>
      </c>
      <c r="I471" s="172" t="s">
        <v>74</v>
      </c>
      <c r="J471" s="169" t="s">
        <v>74</v>
      </c>
      <c r="K471" s="170" t="s">
        <v>74</v>
      </c>
      <c r="L471" s="169" t="s">
        <v>74</v>
      </c>
      <c r="M471" s="170" t="s">
        <v>74</v>
      </c>
      <c r="N471" s="162">
        <f aca="true" t="shared" si="139" ref="N471:N509">SUM(H471,J471,L471)</f>
        <v>0</v>
      </c>
      <c r="O471" s="163">
        <f aca="true" t="shared" si="140" ref="O471:O509">SUM(M471,K471,I471)</f>
        <v>0</v>
      </c>
    </row>
    <row r="472" spans="1:15" ht="31.5" customHeight="1">
      <c r="A472" s="168">
        <v>3</v>
      </c>
      <c r="B472" s="248" t="s">
        <v>74</v>
      </c>
      <c r="C472" s="249"/>
      <c r="D472" s="169" t="s">
        <v>74</v>
      </c>
      <c r="E472" s="170" t="s">
        <v>74</v>
      </c>
      <c r="F472" s="169" t="s">
        <v>74</v>
      </c>
      <c r="G472" s="170" t="s">
        <v>74</v>
      </c>
      <c r="H472" s="171" t="s">
        <v>74</v>
      </c>
      <c r="I472" s="172" t="s">
        <v>74</v>
      </c>
      <c r="J472" s="169" t="s">
        <v>74</v>
      </c>
      <c r="K472" s="170" t="s">
        <v>74</v>
      </c>
      <c r="L472" s="169" t="s">
        <v>74</v>
      </c>
      <c r="M472" s="170" t="s">
        <v>74</v>
      </c>
      <c r="N472" s="162">
        <f t="shared" si="139"/>
        <v>0</v>
      </c>
      <c r="O472" s="163">
        <f t="shared" si="140"/>
        <v>0</v>
      </c>
    </row>
    <row r="473" spans="1:15" ht="31.5" customHeight="1">
      <c r="A473" s="168">
        <v>4</v>
      </c>
      <c r="B473" s="248" t="s">
        <v>74</v>
      </c>
      <c r="C473" s="249"/>
      <c r="D473" s="169" t="s">
        <v>74</v>
      </c>
      <c r="E473" s="170" t="s">
        <v>74</v>
      </c>
      <c r="F473" s="169" t="s">
        <v>74</v>
      </c>
      <c r="G473" s="170" t="s">
        <v>74</v>
      </c>
      <c r="H473" s="171" t="s">
        <v>74</v>
      </c>
      <c r="I473" s="172" t="s">
        <v>74</v>
      </c>
      <c r="J473" s="169" t="s">
        <v>74</v>
      </c>
      <c r="K473" s="170" t="s">
        <v>74</v>
      </c>
      <c r="L473" s="169" t="s">
        <v>74</v>
      </c>
      <c r="M473" s="170" t="s">
        <v>74</v>
      </c>
      <c r="N473" s="162">
        <f t="shared" si="139"/>
        <v>0</v>
      </c>
      <c r="O473" s="163">
        <f t="shared" si="140"/>
        <v>0</v>
      </c>
    </row>
    <row r="474" spans="1:15" ht="31.5" customHeight="1">
      <c r="A474" s="168">
        <v>5</v>
      </c>
      <c r="B474" s="248" t="s">
        <v>74</v>
      </c>
      <c r="C474" s="249"/>
      <c r="D474" s="169" t="s">
        <v>74</v>
      </c>
      <c r="E474" s="170" t="s">
        <v>74</v>
      </c>
      <c r="F474" s="169" t="s">
        <v>74</v>
      </c>
      <c r="G474" s="170" t="s">
        <v>74</v>
      </c>
      <c r="H474" s="171" t="s">
        <v>74</v>
      </c>
      <c r="I474" s="172" t="s">
        <v>74</v>
      </c>
      <c r="J474" s="169" t="s">
        <v>74</v>
      </c>
      <c r="K474" s="170" t="s">
        <v>74</v>
      </c>
      <c r="L474" s="169" t="s">
        <v>74</v>
      </c>
      <c r="M474" s="170" t="s">
        <v>74</v>
      </c>
      <c r="N474" s="162">
        <f t="shared" si="139"/>
        <v>0</v>
      </c>
      <c r="O474" s="163">
        <f t="shared" si="140"/>
        <v>0</v>
      </c>
    </row>
    <row r="475" spans="1:15" ht="31.5" customHeight="1">
      <c r="A475" s="168">
        <v>6</v>
      </c>
      <c r="B475" s="248" t="s">
        <v>74</v>
      </c>
      <c r="C475" s="249"/>
      <c r="D475" s="169" t="s">
        <v>74</v>
      </c>
      <c r="E475" s="170" t="s">
        <v>74</v>
      </c>
      <c r="F475" s="169" t="s">
        <v>74</v>
      </c>
      <c r="G475" s="170" t="s">
        <v>74</v>
      </c>
      <c r="H475" s="171" t="s">
        <v>74</v>
      </c>
      <c r="I475" s="172" t="s">
        <v>74</v>
      </c>
      <c r="J475" s="169" t="s">
        <v>74</v>
      </c>
      <c r="K475" s="170" t="s">
        <v>74</v>
      </c>
      <c r="L475" s="169" t="s">
        <v>74</v>
      </c>
      <c r="M475" s="170" t="s">
        <v>74</v>
      </c>
      <c r="N475" s="162">
        <f t="shared" si="139"/>
        <v>0</v>
      </c>
      <c r="O475" s="163">
        <f t="shared" si="140"/>
        <v>0</v>
      </c>
    </row>
    <row r="476" spans="1:15" ht="31.5" customHeight="1">
      <c r="A476" s="168">
        <v>7</v>
      </c>
      <c r="B476" s="248" t="s">
        <v>74</v>
      </c>
      <c r="C476" s="249"/>
      <c r="D476" s="169" t="s">
        <v>74</v>
      </c>
      <c r="E476" s="170" t="s">
        <v>74</v>
      </c>
      <c r="F476" s="169" t="s">
        <v>74</v>
      </c>
      <c r="G476" s="170" t="s">
        <v>74</v>
      </c>
      <c r="H476" s="171" t="s">
        <v>74</v>
      </c>
      <c r="I476" s="172" t="s">
        <v>74</v>
      </c>
      <c r="J476" s="169" t="s">
        <v>74</v>
      </c>
      <c r="K476" s="170" t="s">
        <v>74</v>
      </c>
      <c r="L476" s="169" t="s">
        <v>74</v>
      </c>
      <c r="M476" s="170" t="s">
        <v>74</v>
      </c>
      <c r="N476" s="162">
        <f t="shared" si="139"/>
        <v>0</v>
      </c>
      <c r="O476" s="163">
        <f t="shared" si="140"/>
        <v>0</v>
      </c>
    </row>
    <row r="477" spans="1:15" ht="31.5" customHeight="1">
      <c r="A477" s="168">
        <v>8</v>
      </c>
      <c r="B477" s="248" t="s">
        <v>74</v>
      </c>
      <c r="C477" s="249"/>
      <c r="D477" s="169" t="s">
        <v>74</v>
      </c>
      <c r="E477" s="170" t="s">
        <v>74</v>
      </c>
      <c r="F477" s="169" t="s">
        <v>74</v>
      </c>
      <c r="G477" s="170" t="s">
        <v>74</v>
      </c>
      <c r="H477" s="171" t="s">
        <v>74</v>
      </c>
      <c r="I477" s="172" t="s">
        <v>74</v>
      </c>
      <c r="J477" s="169" t="s">
        <v>74</v>
      </c>
      <c r="K477" s="170" t="s">
        <v>74</v>
      </c>
      <c r="L477" s="169" t="s">
        <v>74</v>
      </c>
      <c r="M477" s="170" t="s">
        <v>74</v>
      </c>
      <c r="N477" s="162">
        <f t="shared" si="139"/>
        <v>0</v>
      </c>
      <c r="O477" s="163">
        <f t="shared" si="140"/>
        <v>0</v>
      </c>
    </row>
    <row r="478" spans="1:15" ht="31.5" customHeight="1">
      <c r="A478" s="168">
        <v>9</v>
      </c>
      <c r="B478" s="248" t="s">
        <v>74</v>
      </c>
      <c r="C478" s="249"/>
      <c r="D478" s="169" t="s">
        <v>74</v>
      </c>
      <c r="E478" s="170" t="s">
        <v>74</v>
      </c>
      <c r="F478" s="169" t="s">
        <v>74</v>
      </c>
      <c r="G478" s="170" t="s">
        <v>74</v>
      </c>
      <c r="H478" s="171" t="s">
        <v>74</v>
      </c>
      <c r="I478" s="172" t="s">
        <v>74</v>
      </c>
      <c r="J478" s="169" t="s">
        <v>74</v>
      </c>
      <c r="K478" s="170" t="s">
        <v>74</v>
      </c>
      <c r="L478" s="169" t="s">
        <v>74</v>
      </c>
      <c r="M478" s="170" t="s">
        <v>74</v>
      </c>
      <c r="N478" s="162">
        <f t="shared" si="139"/>
        <v>0</v>
      </c>
      <c r="O478" s="163">
        <f t="shared" si="140"/>
        <v>0</v>
      </c>
    </row>
    <row r="479" spans="1:15" ht="31.5" customHeight="1">
      <c r="A479" s="168">
        <v>10</v>
      </c>
      <c r="B479" s="248" t="s">
        <v>74</v>
      </c>
      <c r="C479" s="249"/>
      <c r="D479" s="169" t="s">
        <v>74</v>
      </c>
      <c r="E479" s="170" t="s">
        <v>74</v>
      </c>
      <c r="F479" s="169" t="s">
        <v>74</v>
      </c>
      <c r="G479" s="170" t="s">
        <v>74</v>
      </c>
      <c r="H479" s="171" t="s">
        <v>74</v>
      </c>
      <c r="I479" s="172" t="s">
        <v>74</v>
      </c>
      <c r="J479" s="169" t="s">
        <v>74</v>
      </c>
      <c r="K479" s="170" t="s">
        <v>74</v>
      </c>
      <c r="L479" s="169" t="s">
        <v>74</v>
      </c>
      <c r="M479" s="170" t="s">
        <v>74</v>
      </c>
      <c r="N479" s="162">
        <f t="shared" si="139"/>
        <v>0</v>
      </c>
      <c r="O479" s="163">
        <f t="shared" si="140"/>
        <v>0</v>
      </c>
    </row>
    <row r="480" spans="1:15" ht="31.5" customHeight="1">
      <c r="A480" s="168">
        <v>11</v>
      </c>
      <c r="B480" s="248" t="s">
        <v>74</v>
      </c>
      <c r="C480" s="249"/>
      <c r="D480" s="169" t="s">
        <v>74</v>
      </c>
      <c r="E480" s="170" t="s">
        <v>74</v>
      </c>
      <c r="F480" s="169" t="s">
        <v>74</v>
      </c>
      <c r="G480" s="170" t="s">
        <v>74</v>
      </c>
      <c r="H480" s="171" t="s">
        <v>74</v>
      </c>
      <c r="I480" s="172" t="s">
        <v>74</v>
      </c>
      <c r="J480" s="169" t="s">
        <v>74</v>
      </c>
      <c r="K480" s="170" t="s">
        <v>74</v>
      </c>
      <c r="L480" s="169" t="s">
        <v>74</v>
      </c>
      <c r="M480" s="170" t="s">
        <v>74</v>
      </c>
      <c r="N480" s="162">
        <f t="shared" si="139"/>
        <v>0</v>
      </c>
      <c r="O480" s="163">
        <f t="shared" si="140"/>
        <v>0</v>
      </c>
    </row>
    <row r="481" spans="1:15" ht="31.5" customHeight="1">
      <c r="A481" s="168">
        <v>12</v>
      </c>
      <c r="B481" s="248" t="s">
        <v>74</v>
      </c>
      <c r="C481" s="249"/>
      <c r="D481" s="169" t="s">
        <v>74</v>
      </c>
      <c r="E481" s="170" t="s">
        <v>74</v>
      </c>
      <c r="F481" s="169" t="s">
        <v>74</v>
      </c>
      <c r="G481" s="170" t="s">
        <v>74</v>
      </c>
      <c r="H481" s="171" t="s">
        <v>74</v>
      </c>
      <c r="I481" s="172" t="s">
        <v>74</v>
      </c>
      <c r="J481" s="169" t="s">
        <v>74</v>
      </c>
      <c r="K481" s="170" t="s">
        <v>74</v>
      </c>
      <c r="L481" s="169" t="s">
        <v>74</v>
      </c>
      <c r="M481" s="170" t="s">
        <v>74</v>
      </c>
      <c r="N481" s="162">
        <f t="shared" si="139"/>
        <v>0</v>
      </c>
      <c r="O481" s="163">
        <f t="shared" si="140"/>
        <v>0</v>
      </c>
    </row>
    <row r="482" spans="1:15" ht="31.5" customHeight="1">
      <c r="A482" s="168">
        <v>13</v>
      </c>
      <c r="B482" s="248" t="s">
        <v>74</v>
      </c>
      <c r="C482" s="249"/>
      <c r="D482" s="169" t="s">
        <v>74</v>
      </c>
      <c r="E482" s="170" t="s">
        <v>74</v>
      </c>
      <c r="F482" s="169" t="s">
        <v>74</v>
      </c>
      <c r="G482" s="170" t="s">
        <v>74</v>
      </c>
      <c r="H482" s="171" t="s">
        <v>74</v>
      </c>
      <c r="I482" s="172" t="s">
        <v>74</v>
      </c>
      <c r="J482" s="169" t="s">
        <v>74</v>
      </c>
      <c r="K482" s="170" t="s">
        <v>74</v>
      </c>
      <c r="L482" s="169" t="s">
        <v>74</v>
      </c>
      <c r="M482" s="170" t="s">
        <v>74</v>
      </c>
      <c r="N482" s="162">
        <f t="shared" si="139"/>
        <v>0</v>
      </c>
      <c r="O482" s="163">
        <f t="shared" si="140"/>
        <v>0</v>
      </c>
    </row>
    <row r="483" spans="1:15" ht="31.5" customHeight="1">
      <c r="A483" s="168">
        <v>14</v>
      </c>
      <c r="B483" s="248" t="s">
        <v>74</v>
      </c>
      <c r="C483" s="249"/>
      <c r="D483" s="169" t="s">
        <v>74</v>
      </c>
      <c r="E483" s="170" t="s">
        <v>74</v>
      </c>
      <c r="F483" s="169" t="s">
        <v>74</v>
      </c>
      <c r="G483" s="170" t="s">
        <v>74</v>
      </c>
      <c r="H483" s="171" t="s">
        <v>74</v>
      </c>
      <c r="I483" s="172" t="s">
        <v>74</v>
      </c>
      <c r="J483" s="169" t="s">
        <v>74</v>
      </c>
      <c r="K483" s="170" t="s">
        <v>74</v>
      </c>
      <c r="L483" s="169" t="s">
        <v>74</v>
      </c>
      <c r="M483" s="170" t="s">
        <v>74</v>
      </c>
      <c r="N483" s="162">
        <f t="shared" si="139"/>
        <v>0</v>
      </c>
      <c r="O483" s="163">
        <f t="shared" si="140"/>
        <v>0</v>
      </c>
    </row>
    <row r="484" spans="1:15" ht="31.5" customHeight="1">
      <c r="A484" s="168">
        <v>15</v>
      </c>
      <c r="B484" s="248" t="s">
        <v>74</v>
      </c>
      <c r="C484" s="249"/>
      <c r="D484" s="169" t="s">
        <v>74</v>
      </c>
      <c r="E484" s="170" t="s">
        <v>74</v>
      </c>
      <c r="F484" s="169" t="s">
        <v>74</v>
      </c>
      <c r="G484" s="170" t="s">
        <v>74</v>
      </c>
      <c r="H484" s="171" t="s">
        <v>74</v>
      </c>
      <c r="I484" s="172" t="s">
        <v>74</v>
      </c>
      <c r="J484" s="169" t="s">
        <v>74</v>
      </c>
      <c r="K484" s="170" t="s">
        <v>74</v>
      </c>
      <c r="L484" s="169" t="s">
        <v>74</v>
      </c>
      <c r="M484" s="170" t="s">
        <v>74</v>
      </c>
      <c r="N484" s="162">
        <f t="shared" si="139"/>
        <v>0</v>
      </c>
      <c r="O484" s="163">
        <f t="shared" si="140"/>
        <v>0</v>
      </c>
    </row>
    <row r="485" spans="1:15" ht="31.5" customHeight="1">
      <c r="A485" s="168">
        <v>16</v>
      </c>
      <c r="B485" s="248" t="s">
        <v>74</v>
      </c>
      <c r="C485" s="249"/>
      <c r="D485" s="169" t="s">
        <v>74</v>
      </c>
      <c r="E485" s="170" t="s">
        <v>74</v>
      </c>
      <c r="F485" s="169" t="s">
        <v>74</v>
      </c>
      <c r="G485" s="170" t="s">
        <v>74</v>
      </c>
      <c r="H485" s="171" t="s">
        <v>74</v>
      </c>
      <c r="I485" s="172" t="s">
        <v>74</v>
      </c>
      <c r="J485" s="169" t="s">
        <v>74</v>
      </c>
      <c r="K485" s="170" t="s">
        <v>74</v>
      </c>
      <c r="L485" s="169" t="s">
        <v>74</v>
      </c>
      <c r="M485" s="170" t="s">
        <v>74</v>
      </c>
      <c r="N485" s="162">
        <f t="shared" si="139"/>
        <v>0</v>
      </c>
      <c r="O485" s="163">
        <f t="shared" si="140"/>
        <v>0</v>
      </c>
    </row>
    <row r="486" spans="1:15" ht="31.5" customHeight="1">
      <c r="A486" s="168">
        <v>17</v>
      </c>
      <c r="B486" s="248" t="s">
        <v>74</v>
      </c>
      <c r="C486" s="249"/>
      <c r="D486" s="169" t="s">
        <v>74</v>
      </c>
      <c r="E486" s="170" t="s">
        <v>74</v>
      </c>
      <c r="F486" s="169" t="s">
        <v>74</v>
      </c>
      <c r="G486" s="170" t="s">
        <v>74</v>
      </c>
      <c r="H486" s="171" t="s">
        <v>74</v>
      </c>
      <c r="I486" s="172" t="s">
        <v>74</v>
      </c>
      <c r="J486" s="169" t="s">
        <v>74</v>
      </c>
      <c r="K486" s="170" t="s">
        <v>74</v>
      </c>
      <c r="L486" s="169" t="s">
        <v>74</v>
      </c>
      <c r="M486" s="170" t="s">
        <v>74</v>
      </c>
      <c r="N486" s="162">
        <f t="shared" si="139"/>
        <v>0</v>
      </c>
      <c r="O486" s="163">
        <f t="shared" si="140"/>
        <v>0</v>
      </c>
    </row>
    <row r="487" spans="1:15" ht="31.5" customHeight="1">
      <c r="A487" s="168">
        <v>18</v>
      </c>
      <c r="B487" s="248" t="s">
        <v>74</v>
      </c>
      <c r="C487" s="249"/>
      <c r="D487" s="169" t="s">
        <v>74</v>
      </c>
      <c r="E487" s="170" t="s">
        <v>74</v>
      </c>
      <c r="F487" s="169" t="s">
        <v>74</v>
      </c>
      <c r="G487" s="170" t="s">
        <v>74</v>
      </c>
      <c r="H487" s="171" t="s">
        <v>74</v>
      </c>
      <c r="I487" s="172" t="s">
        <v>74</v>
      </c>
      <c r="J487" s="169" t="s">
        <v>74</v>
      </c>
      <c r="K487" s="170" t="s">
        <v>74</v>
      </c>
      <c r="L487" s="169" t="s">
        <v>74</v>
      </c>
      <c r="M487" s="170" t="s">
        <v>74</v>
      </c>
      <c r="N487" s="162">
        <f t="shared" si="139"/>
        <v>0</v>
      </c>
      <c r="O487" s="163">
        <f t="shared" si="140"/>
        <v>0</v>
      </c>
    </row>
    <row r="488" spans="1:15" ht="31.5" customHeight="1">
      <c r="A488" s="168">
        <v>19</v>
      </c>
      <c r="B488" s="248" t="s">
        <v>74</v>
      </c>
      <c r="C488" s="249"/>
      <c r="D488" s="169" t="s">
        <v>74</v>
      </c>
      <c r="E488" s="170" t="s">
        <v>74</v>
      </c>
      <c r="F488" s="169" t="s">
        <v>74</v>
      </c>
      <c r="G488" s="170" t="s">
        <v>74</v>
      </c>
      <c r="H488" s="171" t="s">
        <v>74</v>
      </c>
      <c r="I488" s="172" t="s">
        <v>74</v>
      </c>
      <c r="J488" s="169" t="s">
        <v>74</v>
      </c>
      <c r="K488" s="170" t="s">
        <v>74</v>
      </c>
      <c r="L488" s="169" t="s">
        <v>74</v>
      </c>
      <c r="M488" s="170" t="s">
        <v>74</v>
      </c>
      <c r="N488" s="162">
        <f t="shared" si="139"/>
        <v>0</v>
      </c>
      <c r="O488" s="163">
        <f t="shared" si="140"/>
        <v>0</v>
      </c>
    </row>
    <row r="489" spans="1:15" ht="31.5" customHeight="1">
      <c r="A489" s="168">
        <v>20</v>
      </c>
      <c r="B489" s="248" t="s">
        <v>74</v>
      </c>
      <c r="C489" s="249"/>
      <c r="D489" s="169" t="s">
        <v>74</v>
      </c>
      <c r="E489" s="170" t="s">
        <v>74</v>
      </c>
      <c r="F489" s="169" t="s">
        <v>74</v>
      </c>
      <c r="G489" s="170" t="s">
        <v>74</v>
      </c>
      <c r="H489" s="171" t="s">
        <v>74</v>
      </c>
      <c r="I489" s="172" t="s">
        <v>74</v>
      </c>
      <c r="J489" s="169" t="s">
        <v>74</v>
      </c>
      <c r="K489" s="170" t="s">
        <v>74</v>
      </c>
      <c r="L489" s="169" t="s">
        <v>74</v>
      </c>
      <c r="M489" s="170" t="s">
        <v>74</v>
      </c>
      <c r="N489" s="162">
        <f t="shared" si="139"/>
        <v>0</v>
      </c>
      <c r="O489" s="163">
        <f t="shared" si="140"/>
        <v>0</v>
      </c>
    </row>
    <row r="490" spans="1:15" ht="31.5" customHeight="1">
      <c r="A490" s="168">
        <v>21</v>
      </c>
      <c r="B490" s="248" t="s">
        <v>74</v>
      </c>
      <c r="C490" s="249"/>
      <c r="D490" s="169" t="s">
        <v>74</v>
      </c>
      <c r="E490" s="170" t="s">
        <v>74</v>
      </c>
      <c r="F490" s="169" t="s">
        <v>74</v>
      </c>
      <c r="G490" s="170" t="s">
        <v>74</v>
      </c>
      <c r="H490" s="171" t="s">
        <v>74</v>
      </c>
      <c r="I490" s="172" t="s">
        <v>74</v>
      </c>
      <c r="J490" s="169" t="s">
        <v>74</v>
      </c>
      <c r="K490" s="170" t="s">
        <v>74</v>
      </c>
      <c r="L490" s="169" t="s">
        <v>74</v>
      </c>
      <c r="M490" s="170" t="s">
        <v>74</v>
      </c>
      <c r="N490" s="162">
        <f t="shared" si="139"/>
        <v>0</v>
      </c>
      <c r="O490" s="163">
        <f t="shared" si="140"/>
        <v>0</v>
      </c>
    </row>
    <row r="491" spans="1:15" ht="31.5" customHeight="1">
      <c r="A491" s="168">
        <v>22</v>
      </c>
      <c r="B491" s="248" t="s">
        <v>74</v>
      </c>
      <c r="C491" s="249"/>
      <c r="D491" s="169" t="s">
        <v>74</v>
      </c>
      <c r="E491" s="170" t="s">
        <v>74</v>
      </c>
      <c r="F491" s="169" t="s">
        <v>74</v>
      </c>
      <c r="G491" s="170" t="s">
        <v>74</v>
      </c>
      <c r="H491" s="171" t="s">
        <v>74</v>
      </c>
      <c r="I491" s="172" t="s">
        <v>74</v>
      </c>
      <c r="J491" s="169" t="s">
        <v>74</v>
      </c>
      <c r="K491" s="170" t="s">
        <v>74</v>
      </c>
      <c r="L491" s="169" t="s">
        <v>74</v>
      </c>
      <c r="M491" s="170" t="s">
        <v>74</v>
      </c>
      <c r="N491" s="162">
        <f t="shared" si="139"/>
        <v>0</v>
      </c>
      <c r="O491" s="163">
        <f t="shared" si="140"/>
        <v>0</v>
      </c>
    </row>
    <row r="492" spans="1:15" ht="31.5" customHeight="1">
      <c r="A492" s="168">
        <v>23</v>
      </c>
      <c r="B492" s="248" t="s">
        <v>74</v>
      </c>
      <c r="C492" s="249"/>
      <c r="D492" s="169" t="s">
        <v>74</v>
      </c>
      <c r="E492" s="170" t="s">
        <v>74</v>
      </c>
      <c r="F492" s="169" t="s">
        <v>74</v>
      </c>
      <c r="G492" s="170" t="s">
        <v>74</v>
      </c>
      <c r="H492" s="171" t="s">
        <v>74</v>
      </c>
      <c r="I492" s="172" t="s">
        <v>74</v>
      </c>
      <c r="J492" s="169" t="s">
        <v>74</v>
      </c>
      <c r="K492" s="170" t="s">
        <v>74</v>
      </c>
      <c r="L492" s="169" t="s">
        <v>74</v>
      </c>
      <c r="M492" s="170" t="s">
        <v>74</v>
      </c>
      <c r="N492" s="162">
        <f t="shared" si="139"/>
        <v>0</v>
      </c>
      <c r="O492" s="163">
        <f t="shared" si="140"/>
        <v>0</v>
      </c>
    </row>
    <row r="493" spans="1:15" ht="31.5" customHeight="1">
      <c r="A493" s="168">
        <v>24</v>
      </c>
      <c r="B493" s="248" t="s">
        <v>74</v>
      </c>
      <c r="C493" s="249"/>
      <c r="D493" s="169" t="s">
        <v>74</v>
      </c>
      <c r="E493" s="170" t="s">
        <v>74</v>
      </c>
      <c r="F493" s="169" t="s">
        <v>74</v>
      </c>
      <c r="G493" s="170" t="s">
        <v>74</v>
      </c>
      <c r="H493" s="171" t="s">
        <v>74</v>
      </c>
      <c r="I493" s="172" t="s">
        <v>74</v>
      </c>
      <c r="J493" s="169" t="s">
        <v>74</v>
      </c>
      <c r="K493" s="170" t="s">
        <v>74</v>
      </c>
      <c r="L493" s="169" t="s">
        <v>74</v>
      </c>
      <c r="M493" s="170" t="s">
        <v>74</v>
      </c>
      <c r="N493" s="162">
        <f t="shared" si="139"/>
        <v>0</v>
      </c>
      <c r="O493" s="163">
        <f t="shared" si="140"/>
        <v>0</v>
      </c>
    </row>
    <row r="494" spans="1:15" ht="31.5" customHeight="1">
      <c r="A494" s="168">
        <v>25</v>
      </c>
      <c r="B494" s="248" t="s">
        <v>74</v>
      </c>
      <c r="C494" s="249"/>
      <c r="D494" s="169" t="s">
        <v>74</v>
      </c>
      <c r="E494" s="170" t="s">
        <v>74</v>
      </c>
      <c r="F494" s="169" t="s">
        <v>74</v>
      </c>
      <c r="G494" s="170" t="s">
        <v>74</v>
      </c>
      <c r="H494" s="171" t="s">
        <v>74</v>
      </c>
      <c r="I494" s="172" t="s">
        <v>74</v>
      </c>
      <c r="J494" s="169" t="s">
        <v>74</v>
      </c>
      <c r="K494" s="170" t="s">
        <v>74</v>
      </c>
      <c r="L494" s="169" t="s">
        <v>74</v>
      </c>
      <c r="M494" s="170" t="s">
        <v>74</v>
      </c>
      <c r="N494" s="162">
        <f t="shared" si="139"/>
        <v>0</v>
      </c>
      <c r="O494" s="163">
        <f t="shared" si="140"/>
        <v>0</v>
      </c>
    </row>
    <row r="495" spans="1:15" ht="31.5" customHeight="1">
      <c r="A495" s="168">
        <v>26</v>
      </c>
      <c r="B495" s="248" t="s">
        <v>74</v>
      </c>
      <c r="C495" s="249"/>
      <c r="D495" s="169" t="s">
        <v>74</v>
      </c>
      <c r="E495" s="170" t="s">
        <v>74</v>
      </c>
      <c r="F495" s="169" t="s">
        <v>74</v>
      </c>
      <c r="G495" s="170" t="s">
        <v>74</v>
      </c>
      <c r="H495" s="171" t="s">
        <v>74</v>
      </c>
      <c r="I495" s="172" t="s">
        <v>74</v>
      </c>
      <c r="J495" s="169" t="s">
        <v>74</v>
      </c>
      <c r="K495" s="170" t="s">
        <v>74</v>
      </c>
      <c r="L495" s="169" t="s">
        <v>74</v>
      </c>
      <c r="M495" s="170" t="s">
        <v>74</v>
      </c>
      <c r="N495" s="162">
        <f t="shared" si="139"/>
        <v>0</v>
      </c>
      <c r="O495" s="163">
        <f t="shared" si="140"/>
        <v>0</v>
      </c>
    </row>
    <row r="496" spans="1:15" ht="31.5" customHeight="1">
      <c r="A496" s="168">
        <v>27</v>
      </c>
      <c r="B496" s="248" t="s">
        <v>74</v>
      </c>
      <c r="C496" s="249"/>
      <c r="D496" s="169" t="s">
        <v>74</v>
      </c>
      <c r="E496" s="170" t="s">
        <v>74</v>
      </c>
      <c r="F496" s="169" t="s">
        <v>74</v>
      </c>
      <c r="G496" s="170" t="s">
        <v>74</v>
      </c>
      <c r="H496" s="171" t="s">
        <v>74</v>
      </c>
      <c r="I496" s="172" t="s">
        <v>74</v>
      </c>
      <c r="J496" s="169" t="s">
        <v>74</v>
      </c>
      <c r="K496" s="170" t="s">
        <v>74</v>
      </c>
      <c r="L496" s="169" t="s">
        <v>74</v>
      </c>
      <c r="M496" s="170" t="s">
        <v>74</v>
      </c>
      <c r="N496" s="162">
        <f t="shared" si="139"/>
        <v>0</v>
      </c>
      <c r="O496" s="163">
        <f t="shared" si="140"/>
        <v>0</v>
      </c>
    </row>
    <row r="497" spans="1:15" ht="31.5" customHeight="1">
      <c r="A497" s="168">
        <v>28</v>
      </c>
      <c r="B497" s="248" t="s">
        <v>74</v>
      </c>
      <c r="C497" s="249"/>
      <c r="D497" s="169" t="s">
        <v>74</v>
      </c>
      <c r="E497" s="170" t="s">
        <v>74</v>
      </c>
      <c r="F497" s="169" t="s">
        <v>74</v>
      </c>
      <c r="G497" s="170" t="s">
        <v>74</v>
      </c>
      <c r="H497" s="171" t="s">
        <v>74</v>
      </c>
      <c r="I497" s="172" t="s">
        <v>74</v>
      </c>
      <c r="J497" s="169" t="s">
        <v>74</v>
      </c>
      <c r="K497" s="170" t="s">
        <v>74</v>
      </c>
      <c r="L497" s="169" t="s">
        <v>74</v>
      </c>
      <c r="M497" s="170" t="s">
        <v>74</v>
      </c>
      <c r="N497" s="162">
        <f t="shared" si="139"/>
        <v>0</v>
      </c>
      <c r="O497" s="163">
        <f t="shared" si="140"/>
        <v>0</v>
      </c>
    </row>
    <row r="498" spans="1:15" ht="31.5" customHeight="1">
      <c r="A498" s="168">
        <v>29</v>
      </c>
      <c r="B498" s="248" t="s">
        <v>74</v>
      </c>
      <c r="C498" s="249"/>
      <c r="D498" s="169" t="s">
        <v>74</v>
      </c>
      <c r="E498" s="170" t="s">
        <v>74</v>
      </c>
      <c r="F498" s="169" t="s">
        <v>74</v>
      </c>
      <c r="G498" s="170" t="s">
        <v>74</v>
      </c>
      <c r="H498" s="171" t="s">
        <v>74</v>
      </c>
      <c r="I498" s="172" t="s">
        <v>74</v>
      </c>
      <c r="J498" s="169" t="s">
        <v>74</v>
      </c>
      <c r="K498" s="170" t="s">
        <v>74</v>
      </c>
      <c r="L498" s="169" t="s">
        <v>74</v>
      </c>
      <c r="M498" s="170" t="s">
        <v>74</v>
      </c>
      <c r="N498" s="162">
        <f t="shared" si="139"/>
        <v>0</v>
      </c>
      <c r="O498" s="163">
        <f t="shared" si="140"/>
        <v>0</v>
      </c>
    </row>
    <row r="499" spans="1:15" ht="31.5" customHeight="1">
      <c r="A499" s="168">
        <v>30</v>
      </c>
      <c r="B499" s="248" t="s">
        <v>74</v>
      </c>
      <c r="C499" s="249"/>
      <c r="D499" s="169" t="s">
        <v>74</v>
      </c>
      <c r="E499" s="170" t="s">
        <v>74</v>
      </c>
      <c r="F499" s="169" t="s">
        <v>74</v>
      </c>
      <c r="G499" s="170" t="s">
        <v>74</v>
      </c>
      <c r="H499" s="171" t="s">
        <v>74</v>
      </c>
      <c r="I499" s="172" t="s">
        <v>74</v>
      </c>
      <c r="J499" s="169" t="s">
        <v>74</v>
      </c>
      <c r="K499" s="170" t="s">
        <v>74</v>
      </c>
      <c r="L499" s="169" t="s">
        <v>74</v>
      </c>
      <c r="M499" s="170" t="s">
        <v>74</v>
      </c>
      <c r="N499" s="162">
        <f t="shared" si="139"/>
        <v>0</v>
      </c>
      <c r="O499" s="163">
        <f t="shared" si="140"/>
        <v>0</v>
      </c>
    </row>
    <row r="500" spans="1:15" ht="31.5" customHeight="1">
      <c r="A500" s="168">
        <v>31</v>
      </c>
      <c r="B500" s="248" t="s">
        <v>74</v>
      </c>
      <c r="C500" s="249"/>
      <c r="D500" s="169" t="s">
        <v>74</v>
      </c>
      <c r="E500" s="170" t="s">
        <v>74</v>
      </c>
      <c r="F500" s="169" t="s">
        <v>74</v>
      </c>
      <c r="G500" s="170" t="s">
        <v>74</v>
      </c>
      <c r="H500" s="171" t="s">
        <v>74</v>
      </c>
      <c r="I500" s="172" t="s">
        <v>74</v>
      </c>
      <c r="J500" s="169" t="s">
        <v>74</v>
      </c>
      <c r="K500" s="170" t="s">
        <v>74</v>
      </c>
      <c r="L500" s="169" t="s">
        <v>74</v>
      </c>
      <c r="M500" s="170" t="s">
        <v>74</v>
      </c>
      <c r="N500" s="162">
        <f t="shared" si="139"/>
        <v>0</v>
      </c>
      <c r="O500" s="163">
        <f t="shared" si="140"/>
        <v>0</v>
      </c>
    </row>
    <row r="501" spans="1:15" ht="31.5" customHeight="1">
      <c r="A501" s="168">
        <v>32</v>
      </c>
      <c r="B501" s="248" t="s">
        <v>74</v>
      </c>
      <c r="C501" s="249"/>
      <c r="D501" s="169" t="s">
        <v>74</v>
      </c>
      <c r="E501" s="170" t="s">
        <v>74</v>
      </c>
      <c r="F501" s="169" t="s">
        <v>74</v>
      </c>
      <c r="G501" s="170" t="s">
        <v>74</v>
      </c>
      <c r="H501" s="171" t="s">
        <v>74</v>
      </c>
      <c r="I501" s="172" t="s">
        <v>74</v>
      </c>
      <c r="J501" s="169" t="s">
        <v>74</v>
      </c>
      <c r="K501" s="170" t="s">
        <v>74</v>
      </c>
      <c r="L501" s="169" t="s">
        <v>74</v>
      </c>
      <c r="M501" s="170" t="s">
        <v>74</v>
      </c>
      <c r="N501" s="162">
        <f t="shared" si="139"/>
        <v>0</v>
      </c>
      <c r="O501" s="163">
        <f t="shared" si="140"/>
        <v>0</v>
      </c>
    </row>
    <row r="502" spans="1:15" ht="31.5" customHeight="1">
      <c r="A502" s="168">
        <v>33</v>
      </c>
      <c r="B502" s="248" t="s">
        <v>74</v>
      </c>
      <c r="C502" s="249"/>
      <c r="D502" s="169" t="s">
        <v>74</v>
      </c>
      <c r="E502" s="170" t="s">
        <v>74</v>
      </c>
      <c r="F502" s="169" t="s">
        <v>74</v>
      </c>
      <c r="G502" s="170" t="s">
        <v>74</v>
      </c>
      <c r="H502" s="171" t="s">
        <v>74</v>
      </c>
      <c r="I502" s="172" t="s">
        <v>74</v>
      </c>
      <c r="J502" s="169" t="s">
        <v>74</v>
      </c>
      <c r="K502" s="170" t="s">
        <v>74</v>
      </c>
      <c r="L502" s="169" t="s">
        <v>74</v>
      </c>
      <c r="M502" s="170" t="s">
        <v>74</v>
      </c>
      <c r="N502" s="162">
        <f t="shared" si="139"/>
        <v>0</v>
      </c>
      <c r="O502" s="163">
        <f t="shared" si="140"/>
        <v>0</v>
      </c>
    </row>
    <row r="503" spans="1:15" ht="31.5" customHeight="1">
      <c r="A503" s="168">
        <v>34</v>
      </c>
      <c r="B503" s="248" t="s">
        <v>74</v>
      </c>
      <c r="C503" s="249"/>
      <c r="D503" s="169" t="s">
        <v>74</v>
      </c>
      <c r="E503" s="170" t="s">
        <v>74</v>
      </c>
      <c r="F503" s="169" t="s">
        <v>74</v>
      </c>
      <c r="G503" s="170" t="s">
        <v>74</v>
      </c>
      <c r="H503" s="171" t="s">
        <v>74</v>
      </c>
      <c r="I503" s="172" t="s">
        <v>74</v>
      </c>
      <c r="J503" s="169" t="s">
        <v>74</v>
      </c>
      <c r="K503" s="170" t="s">
        <v>74</v>
      </c>
      <c r="L503" s="169" t="s">
        <v>74</v>
      </c>
      <c r="M503" s="170" t="s">
        <v>74</v>
      </c>
      <c r="N503" s="162">
        <f t="shared" si="139"/>
        <v>0</v>
      </c>
      <c r="O503" s="163">
        <f t="shared" si="140"/>
        <v>0</v>
      </c>
    </row>
    <row r="504" spans="1:15" ht="31.5" customHeight="1">
      <c r="A504" s="168">
        <v>35</v>
      </c>
      <c r="B504" s="248" t="s">
        <v>74</v>
      </c>
      <c r="C504" s="249"/>
      <c r="D504" s="169" t="s">
        <v>74</v>
      </c>
      <c r="E504" s="170" t="s">
        <v>74</v>
      </c>
      <c r="F504" s="169" t="s">
        <v>74</v>
      </c>
      <c r="G504" s="170" t="s">
        <v>74</v>
      </c>
      <c r="H504" s="171" t="s">
        <v>74</v>
      </c>
      <c r="I504" s="172" t="s">
        <v>74</v>
      </c>
      <c r="J504" s="169" t="s">
        <v>74</v>
      </c>
      <c r="K504" s="170" t="s">
        <v>74</v>
      </c>
      <c r="L504" s="169" t="s">
        <v>74</v>
      </c>
      <c r="M504" s="170" t="s">
        <v>74</v>
      </c>
      <c r="N504" s="162">
        <f t="shared" si="139"/>
        <v>0</v>
      </c>
      <c r="O504" s="163">
        <f t="shared" si="140"/>
        <v>0</v>
      </c>
    </row>
    <row r="505" spans="1:15" ht="31.5" customHeight="1">
      <c r="A505" s="168">
        <v>36</v>
      </c>
      <c r="B505" s="248" t="s">
        <v>74</v>
      </c>
      <c r="C505" s="249"/>
      <c r="D505" s="169" t="s">
        <v>74</v>
      </c>
      <c r="E505" s="170" t="s">
        <v>74</v>
      </c>
      <c r="F505" s="169" t="s">
        <v>74</v>
      </c>
      <c r="G505" s="170" t="s">
        <v>74</v>
      </c>
      <c r="H505" s="171" t="s">
        <v>74</v>
      </c>
      <c r="I505" s="172" t="s">
        <v>74</v>
      </c>
      <c r="J505" s="169" t="s">
        <v>74</v>
      </c>
      <c r="K505" s="170" t="s">
        <v>74</v>
      </c>
      <c r="L505" s="169" t="s">
        <v>74</v>
      </c>
      <c r="M505" s="170" t="s">
        <v>74</v>
      </c>
      <c r="N505" s="162">
        <f t="shared" si="139"/>
        <v>0</v>
      </c>
      <c r="O505" s="163">
        <f t="shared" si="140"/>
        <v>0</v>
      </c>
    </row>
    <row r="506" spans="1:15" ht="31.5" customHeight="1">
      <c r="A506" s="168">
        <v>37</v>
      </c>
      <c r="B506" s="248" t="s">
        <v>74</v>
      </c>
      <c r="C506" s="249"/>
      <c r="D506" s="169" t="s">
        <v>74</v>
      </c>
      <c r="E506" s="170" t="s">
        <v>74</v>
      </c>
      <c r="F506" s="169" t="s">
        <v>74</v>
      </c>
      <c r="G506" s="170" t="s">
        <v>74</v>
      </c>
      <c r="H506" s="171" t="s">
        <v>74</v>
      </c>
      <c r="I506" s="172" t="s">
        <v>74</v>
      </c>
      <c r="J506" s="169" t="s">
        <v>74</v>
      </c>
      <c r="K506" s="170" t="s">
        <v>74</v>
      </c>
      <c r="L506" s="169" t="s">
        <v>74</v>
      </c>
      <c r="M506" s="170" t="s">
        <v>74</v>
      </c>
      <c r="N506" s="162">
        <f t="shared" si="139"/>
        <v>0</v>
      </c>
      <c r="O506" s="163">
        <f t="shared" si="140"/>
        <v>0</v>
      </c>
    </row>
    <row r="507" spans="1:15" ht="31.5" customHeight="1">
      <c r="A507" s="168">
        <v>38</v>
      </c>
      <c r="B507" s="248" t="s">
        <v>74</v>
      </c>
      <c r="C507" s="249"/>
      <c r="D507" s="169" t="s">
        <v>74</v>
      </c>
      <c r="E507" s="170" t="s">
        <v>74</v>
      </c>
      <c r="F507" s="169" t="s">
        <v>74</v>
      </c>
      <c r="G507" s="170" t="s">
        <v>74</v>
      </c>
      <c r="H507" s="171" t="s">
        <v>74</v>
      </c>
      <c r="I507" s="172" t="s">
        <v>74</v>
      </c>
      <c r="J507" s="169" t="s">
        <v>74</v>
      </c>
      <c r="K507" s="170" t="s">
        <v>74</v>
      </c>
      <c r="L507" s="169" t="s">
        <v>74</v>
      </c>
      <c r="M507" s="170" t="s">
        <v>74</v>
      </c>
      <c r="N507" s="162">
        <f t="shared" si="139"/>
        <v>0</v>
      </c>
      <c r="O507" s="163">
        <f t="shared" si="140"/>
        <v>0</v>
      </c>
    </row>
    <row r="508" spans="1:15" ht="31.5" customHeight="1">
      <c r="A508" s="168">
        <v>39</v>
      </c>
      <c r="B508" s="248" t="s">
        <v>74</v>
      </c>
      <c r="C508" s="249"/>
      <c r="D508" s="169" t="s">
        <v>74</v>
      </c>
      <c r="E508" s="170" t="s">
        <v>74</v>
      </c>
      <c r="F508" s="169" t="s">
        <v>74</v>
      </c>
      <c r="G508" s="170" t="s">
        <v>74</v>
      </c>
      <c r="H508" s="171" t="s">
        <v>74</v>
      </c>
      <c r="I508" s="172" t="s">
        <v>74</v>
      </c>
      <c r="J508" s="169" t="s">
        <v>74</v>
      </c>
      <c r="K508" s="170" t="s">
        <v>74</v>
      </c>
      <c r="L508" s="169" t="s">
        <v>74</v>
      </c>
      <c r="M508" s="170" t="s">
        <v>74</v>
      </c>
      <c r="N508" s="162">
        <f t="shared" si="139"/>
        <v>0</v>
      </c>
      <c r="O508" s="163">
        <f t="shared" si="140"/>
        <v>0</v>
      </c>
    </row>
    <row r="509" spans="1:15" ht="31.5" customHeight="1" thickBot="1">
      <c r="A509" s="173">
        <v>40</v>
      </c>
      <c r="B509" s="251" t="s">
        <v>74</v>
      </c>
      <c r="C509" s="252"/>
      <c r="D509" s="174" t="s">
        <v>74</v>
      </c>
      <c r="E509" s="175" t="s">
        <v>74</v>
      </c>
      <c r="F509" s="174" t="s">
        <v>74</v>
      </c>
      <c r="G509" s="175" t="s">
        <v>74</v>
      </c>
      <c r="H509" s="176" t="s">
        <v>74</v>
      </c>
      <c r="I509" s="177" t="s">
        <v>74</v>
      </c>
      <c r="J509" s="174" t="s">
        <v>74</v>
      </c>
      <c r="K509" s="175" t="s">
        <v>74</v>
      </c>
      <c r="L509" s="174" t="s">
        <v>74</v>
      </c>
      <c r="M509" s="175" t="s">
        <v>74</v>
      </c>
      <c r="N509" s="164">
        <f t="shared" si="139"/>
        <v>0</v>
      </c>
      <c r="O509" s="163">
        <f t="shared" si="140"/>
        <v>0</v>
      </c>
    </row>
    <row r="510" spans="1:15" ht="36" customHeight="1" thickBot="1" thickTop="1">
      <c r="A510" s="228" t="s">
        <v>414</v>
      </c>
      <c r="B510" s="229"/>
      <c r="C510" s="165">
        <v>0</v>
      </c>
      <c r="D510" s="166">
        <f>SUM(D470:D509)</f>
        <v>0</v>
      </c>
      <c r="E510" s="167">
        <f aca="true" t="shared" si="141" ref="E510:O510">SUM(E470:E509)</f>
        <v>0</v>
      </c>
      <c r="F510" s="166">
        <f t="shared" si="141"/>
        <v>0</v>
      </c>
      <c r="G510" s="167">
        <f t="shared" si="141"/>
        <v>0</v>
      </c>
      <c r="H510" s="166">
        <f t="shared" si="141"/>
        <v>0</v>
      </c>
      <c r="I510" s="167">
        <f t="shared" si="141"/>
        <v>0</v>
      </c>
      <c r="J510" s="166">
        <f t="shared" si="141"/>
        <v>0</v>
      </c>
      <c r="K510" s="167">
        <f t="shared" si="141"/>
        <v>0</v>
      </c>
      <c r="L510" s="166">
        <f t="shared" si="141"/>
        <v>0</v>
      </c>
      <c r="M510" s="167">
        <f t="shared" si="141"/>
        <v>0</v>
      </c>
      <c r="N510" s="166">
        <f t="shared" si="141"/>
        <v>0</v>
      </c>
      <c r="O510" s="167">
        <f t="shared" si="141"/>
        <v>0</v>
      </c>
    </row>
    <row r="511" spans="3:14" ht="15.75" thickTop="1">
      <c r="C511" s="20"/>
      <c r="D511" s="74"/>
      <c r="E511" s="74"/>
      <c r="F511" s="74"/>
      <c r="G511" s="74"/>
      <c r="H511" s="74"/>
      <c r="I511" s="74"/>
      <c r="J511" s="74"/>
      <c r="K511" s="74"/>
      <c r="L511" s="74"/>
      <c r="M511" s="74"/>
      <c r="N511" s="74"/>
    </row>
    <row r="512" spans="1:14" ht="15">
      <c r="A512" s="19" t="s">
        <v>415</v>
      </c>
      <c r="B512" s="20" t="s">
        <v>419</v>
      </c>
      <c r="C512" s="20"/>
      <c r="D512" s="74"/>
      <c r="E512" s="74"/>
      <c r="F512" s="74"/>
      <c r="G512" s="74"/>
      <c r="H512" s="74"/>
      <c r="I512" s="74"/>
      <c r="J512" s="74"/>
      <c r="K512" s="74"/>
      <c r="L512" s="74"/>
      <c r="M512" s="74"/>
      <c r="N512" s="74"/>
    </row>
    <row r="513" spans="1:14" ht="15">
      <c r="A513" s="19" t="s">
        <v>416</v>
      </c>
      <c r="B513" s="20" t="s">
        <v>420</v>
      </c>
      <c r="C513" s="3"/>
      <c r="D513" s="3"/>
      <c r="E513" s="3"/>
      <c r="F513" s="3"/>
      <c r="G513" s="3"/>
      <c r="H513" s="3"/>
      <c r="I513" s="3"/>
      <c r="J513" s="3"/>
      <c r="K513" s="3"/>
      <c r="L513" s="3"/>
      <c r="M513" s="3"/>
      <c r="N513" s="3"/>
    </row>
    <row r="514" spans="1:14" ht="15">
      <c r="A514" s="3"/>
      <c r="B514" s="3"/>
      <c r="C514" s="3"/>
      <c r="D514" s="3"/>
      <c r="E514" s="3"/>
      <c r="F514" s="3"/>
      <c r="G514" s="3"/>
      <c r="H514" s="3"/>
      <c r="I514" s="3"/>
      <c r="J514" s="3"/>
      <c r="K514" s="3"/>
      <c r="L514" s="3"/>
      <c r="M514" s="3"/>
      <c r="N514" s="3"/>
    </row>
    <row r="515" spans="1:14" ht="15">
      <c r="A515" s="3"/>
      <c r="B515" s="1"/>
      <c r="C515" s="1"/>
      <c r="D515" s="1"/>
      <c r="E515" s="1"/>
      <c r="F515" s="1"/>
      <c r="G515" s="1"/>
      <c r="H515" s="1"/>
      <c r="I515" s="1"/>
      <c r="M515" s="230" t="s">
        <v>383</v>
      </c>
      <c r="N515" s="230"/>
    </row>
    <row r="516" spans="1:14" ht="15">
      <c r="A516" s="3"/>
      <c r="B516" s="1"/>
      <c r="C516" s="1"/>
      <c r="D516" s="1"/>
      <c r="E516" s="1"/>
      <c r="F516" s="1"/>
      <c r="G516" s="1"/>
      <c r="H516" s="1"/>
      <c r="I516" s="1"/>
      <c r="M516" s="74"/>
      <c r="N516" s="74"/>
    </row>
    <row r="517" spans="1:14" ht="15.75" thickBot="1">
      <c r="A517" s="3"/>
      <c r="B517" s="27" t="s">
        <v>384</v>
      </c>
      <c r="C517" s="22"/>
      <c r="D517" s="1"/>
      <c r="E517" s="1"/>
      <c r="F517" s="1"/>
      <c r="G517" s="1"/>
      <c r="H517" s="1"/>
      <c r="I517" s="1"/>
      <c r="M517" s="22"/>
      <c r="N517" s="22"/>
    </row>
  </sheetData>
  <sheetProtection sheet="1" formatCells="0" formatColumns="0" formatRows="0" insertColumns="0" insertRows="0" insertHyperlinks="0" deleteColumns="0" deleteRows="0"/>
  <mergeCells count="264">
    <mergeCell ref="L15:O15"/>
    <mergeCell ref="L16:O16"/>
    <mergeCell ref="L17:O17"/>
    <mergeCell ref="D19:O19"/>
    <mergeCell ref="L29:O29"/>
    <mergeCell ref="D27:F27"/>
    <mergeCell ref="D28:F28"/>
    <mergeCell ref="D29:F29"/>
    <mergeCell ref="L27:O27"/>
    <mergeCell ref="L28:O28"/>
    <mergeCell ref="A19:A20"/>
    <mergeCell ref="A25:A26"/>
    <mergeCell ref="D21:F21"/>
    <mergeCell ref="D22:F22"/>
    <mergeCell ref="D23:F23"/>
    <mergeCell ref="D25:O25"/>
    <mergeCell ref="D26:F26"/>
    <mergeCell ref="B19:C20"/>
    <mergeCell ref="D20:F20"/>
    <mergeCell ref="L20:O20"/>
    <mergeCell ref="B27:C29"/>
    <mergeCell ref="L22:O22"/>
    <mergeCell ref="L23:O23"/>
    <mergeCell ref="L26:O26"/>
    <mergeCell ref="B21:C23"/>
    <mergeCell ref="B25:C26"/>
    <mergeCell ref="L21:O21"/>
    <mergeCell ref="D9:O9"/>
    <mergeCell ref="D10:O10"/>
    <mergeCell ref="B13:C14"/>
    <mergeCell ref="D6:K6"/>
    <mergeCell ref="A6:C6"/>
    <mergeCell ref="D13:O13"/>
    <mergeCell ref="L14:O14"/>
    <mergeCell ref="D14:F14"/>
    <mergeCell ref="A11:C11"/>
    <mergeCell ref="D11:O11"/>
    <mergeCell ref="A21:A23"/>
    <mergeCell ref="D15:F15"/>
    <mergeCell ref="D16:F16"/>
    <mergeCell ref="D17:F17"/>
    <mergeCell ref="B15:C17"/>
    <mergeCell ref="A4:C4"/>
    <mergeCell ref="D4:K4"/>
    <mergeCell ref="A5:C5"/>
    <mergeCell ref="A10:C10"/>
    <mergeCell ref="A9:C9"/>
    <mergeCell ref="A27:A29"/>
    <mergeCell ref="H33:I33"/>
    <mergeCell ref="A1:O1"/>
    <mergeCell ref="A2:O2"/>
    <mergeCell ref="D7:O7"/>
    <mergeCell ref="D8:O8"/>
    <mergeCell ref="A7:C7"/>
    <mergeCell ref="A13:A14"/>
    <mergeCell ref="A8:C8"/>
    <mergeCell ref="A15:A17"/>
    <mergeCell ref="A32:O32"/>
    <mergeCell ref="A33:A34"/>
    <mergeCell ref="C33:C34"/>
    <mergeCell ref="B33:B34"/>
    <mergeCell ref="N33:O33"/>
    <mergeCell ref="D33:E33"/>
    <mergeCell ref="F33:G33"/>
    <mergeCell ref="J33:K33"/>
    <mergeCell ref="L33:M33"/>
    <mergeCell ref="H463:I463"/>
    <mergeCell ref="H461:I461"/>
    <mergeCell ref="F451:G451"/>
    <mergeCell ref="F452:G452"/>
    <mergeCell ref="F453:G453"/>
    <mergeCell ref="F454:G454"/>
    <mergeCell ref="F455:G455"/>
    <mergeCell ref="F458:G458"/>
    <mergeCell ref="J462:K462"/>
    <mergeCell ref="H459:I459"/>
    <mergeCell ref="F462:G462"/>
    <mergeCell ref="N460:O460"/>
    <mergeCell ref="N461:O461"/>
    <mergeCell ref="F459:G459"/>
    <mergeCell ref="F461:G461"/>
    <mergeCell ref="J461:K461"/>
    <mergeCell ref="J460:K460"/>
    <mergeCell ref="J459:K459"/>
    <mergeCell ref="B449:C449"/>
    <mergeCell ref="B456:C456"/>
    <mergeCell ref="H453:I453"/>
    <mergeCell ref="H450:I450"/>
    <mergeCell ref="H454:I454"/>
    <mergeCell ref="F456:G456"/>
    <mergeCell ref="H456:I456"/>
    <mergeCell ref="D456:E456"/>
    <mergeCell ref="H455:I455"/>
    <mergeCell ref="B444:C444"/>
    <mergeCell ref="F457:G457"/>
    <mergeCell ref="H457:I457"/>
    <mergeCell ref="B451:C451"/>
    <mergeCell ref="H451:I451"/>
    <mergeCell ref="H452:I452"/>
    <mergeCell ref="D452:E452"/>
    <mergeCell ref="B450:C450"/>
    <mergeCell ref="B452:C452"/>
    <mergeCell ref="B455:C455"/>
    <mergeCell ref="D444:E444"/>
    <mergeCell ref="F444:G444"/>
    <mergeCell ref="D449:E449"/>
    <mergeCell ref="D455:E455"/>
    <mergeCell ref="D454:E454"/>
    <mergeCell ref="D446:E446"/>
    <mergeCell ref="F448:G448"/>
    <mergeCell ref="F447:G447"/>
    <mergeCell ref="B448:C448"/>
    <mergeCell ref="B460:C460"/>
    <mergeCell ref="L445:M445"/>
    <mergeCell ref="N444:O444"/>
    <mergeCell ref="L444:M444"/>
    <mergeCell ref="N450:O450"/>
    <mergeCell ref="N451:O451"/>
    <mergeCell ref="N453:O453"/>
    <mergeCell ref="N458:O458"/>
    <mergeCell ref="L457:M457"/>
    <mergeCell ref="B475:C475"/>
    <mergeCell ref="B471:C471"/>
    <mergeCell ref="B472:C472"/>
    <mergeCell ref="L460:M460"/>
    <mergeCell ref="L463:M463"/>
    <mergeCell ref="J463:K463"/>
    <mergeCell ref="D461:E461"/>
    <mergeCell ref="D462:E462"/>
    <mergeCell ref="F460:G460"/>
    <mergeCell ref="A462:B462"/>
    <mergeCell ref="B470:C470"/>
    <mergeCell ref="N457:O457"/>
    <mergeCell ref="F463:G463"/>
    <mergeCell ref="N462:O462"/>
    <mergeCell ref="B457:C457"/>
    <mergeCell ref="B453:C453"/>
    <mergeCell ref="B458:C458"/>
    <mergeCell ref="J455:K455"/>
    <mergeCell ref="J456:K456"/>
    <mergeCell ref="J457:K457"/>
    <mergeCell ref="N456:O456"/>
    <mergeCell ref="N454:O454"/>
    <mergeCell ref="N455:O455"/>
    <mergeCell ref="L455:M455"/>
    <mergeCell ref="N452:O452"/>
    <mergeCell ref="L456:M456"/>
    <mergeCell ref="L454:M454"/>
    <mergeCell ref="N463:O463"/>
    <mergeCell ref="L458:M458"/>
    <mergeCell ref="B461:C461"/>
    <mergeCell ref="H460:I460"/>
    <mergeCell ref="D463:E463"/>
    <mergeCell ref="J458:K458"/>
    <mergeCell ref="L461:M461"/>
    <mergeCell ref="L462:M462"/>
    <mergeCell ref="H458:I458"/>
    <mergeCell ref="H462:I462"/>
    <mergeCell ref="B473:C473"/>
    <mergeCell ref="B491:C491"/>
    <mergeCell ref="B480:C480"/>
    <mergeCell ref="B481:C481"/>
    <mergeCell ref="B482:C482"/>
    <mergeCell ref="B483:C483"/>
    <mergeCell ref="B478:C478"/>
    <mergeCell ref="B479:C479"/>
    <mergeCell ref="B474:C474"/>
    <mergeCell ref="B486:C486"/>
    <mergeCell ref="B496:C496"/>
    <mergeCell ref="B484:C484"/>
    <mergeCell ref="B493:C493"/>
    <mergeCell ref="B494:C494"/>
    <mergeCell ref="B495:C495"/>
    <mergeCell ref="B492:C492"/>
    <mergeCell ref="B508:C508"/>
    <mergeCell ref="B509:C509"/>
    <mergeCell ref="B507:C507"/>
    <mergeCell ref="B498:C498"/>
    <mergeCell ref="B504:C504"/>
    <mergeCell ref="B505:C505"/>
    <mergeCell ref="B506:C506"/>
    <mergeCell ref="B499:C499"/>
    <mergeCell ref="B500:C500"/>
    <mergeCell ref="B501:C501"/>
    <mergeCell ref="B503:C503"/>
    <mergeCell ref="B497:C497"/>
    <mergeCell ref="F446:G446"/>
    <mergeCell ref="B447:C447"/>
    <mergeCell ref="D447:E447"/>
    <mergeCell ref="D460:E460"/>
    <mergeCell ref="B446:C446"/>
    <mergeCell ref="B459:C459"/>
    <mergeCell ref="B454:C454"/>
    <mergeCell ref="B476:C476"/>
    <mergeCell ref="J447:K447"/>
    <mergeCell ref="L447:M447"/>
    <mergeCell ref="B502:C502"/>
    <mergeCell ref="B477:C477"/>
    <mergeCell ref="B490:C490"/>
    <mergeCell ref="B487:C487"/>
    <mergeCell ref="B488:C488"/>
    <mergeCell ref="D458:E458"/>
    <mergeCell ref="B489:C489"/>
    <mergeCell ref="B485:C485"/>
    <mergeCell ref="H445:I445"/>
    <mergeCell ref="H446:I446"/>
    <mergeCell ref="H447:I447"/>
    <mergeCell ref="F450:G450"/>
    <mergeCell ref="L451:M451"/>
    <mergeCell ref="L452:M452"/>
    <mergeCell ref="L450:M450"/>
    <mergeCell ref="H449:I449"/>
    <mergeCell ref="J446:K446"/>
    <mergeCell ref="L446:M446"/>
    <mergeCell ref="J454:K454"/>
    <mergeCell ref="J453:K453"/>
    <mergeCell ref="H444:I444"/>
    <mergeCell ref="L459:M459"/>
    <mergeCell ref="L453:M453"/>
    <mergeCell ref="H448:I448"/>
    <mergeCell ref="L449:M449"/>
    <mergeCell ref="J448:K448"/>
    <mergeCell ref="J451:K451"/>
    <mergeCell ref="J452:K452"/>
    <mergeCell ref="H443:I443"/>
    <mergeCell ref="N459:O459"/>
    <mergeCell ref="B445:C445"/>
    <mergeCell ref="D445:E445"/>
    <mergeCell ref="F445:G445"/>
    <mergeCell ref="J449:K449"/>
    <mergeCell ref="N449:O449"/>
    <mergeCell ref="J450:K450"/>
    <mergeCell ref="L448:M448"/>
    <mergeCell ref="J445:K445"/>
    <mergeCell ref="B443:C443"/>
    <mergeCell ref="D443:E443"/>
    <mergeCell ref="F443:G443"/>
    <mergeCell ref="D459:E459"/>
    <mergeCell ref="D453:E453"/>
    <mergeCell ref="D451:E451"/>
    <mergeCell ref="D450:E450"/>
    <mergeCell ref="F449:G449"/>
    <mergeCell ref="D448:E448"/>
    <mergeCell ref="D457:E457"/>
    <mergeCell ref="L467:M467"/>
    <mergeCell ref="N467:O467"/>
    <mergeCell ref="J443:K443"/>
    <mergeCell ref="L443:M443"/>
    <mergeCell ref="N443:O443"/>
    <mergeCell ref="J444:K444"/>
    <mergeCell ref="N448:O448"/>
    <mergeCell ref="N445:O445"/>
    <mergeCell ref="N447:O447"/>
    <mergeCell ref="N446:O446"/>
    <mergeCell ref="B469:C469"/>
    <mergeCell ref="A510:B510"/>
    <mergeCell ref="M515:N515"/>
    <mergeCell ref="A465:O465"/>
    <mergeCell ref="A467:A468"/>
    <mergeCell ref="B467:C468"/>
    <mergeCell ref="D467:E467"/>
    <mergeCell ref="F467:G467"/>
    <mergeCell ref="H467:I467"/>
    <mergeCell ref="J467:K467"/>
  </mergeCells>
  <conditionalFormatting sqref="D510:O510">
    <cfRule type="cellIs" priority="3" dxfId="28" operator="equal" stopIfTrue="1">
      <formula>0</formula>
    </cfRule>
    <cfRule type="expression" priority="4" dxfId="2" stopIfTrue="1">
      <formula>OR((#REF!+#REF!-D510)&lt;0,(#REF!+#REF!-D510)&gt;0)</formula>
    </cfRule>
  </conditionalFormatting>
  <conditionalFormatting sqref="D87:O87 D76:O76 D71:O71 D153:O153 D139:O139 D137:O137 D134:O135 D131:O132 D129:O129 D127:O127 D124:O125 D122:O122 D120:O120 D172:O172 D161:O162 D58:O58 D51:O51 D117:O118 D142:O143 D49:O49 D64:O64 D107:O107 D102:O102 D99:O99 D92:O92 D353:O353 D412:O412 D404:O404 D386:O386 D384:O384 D376:O376 D372:O372 D199:O199 D197:O197 D192:O192 D190:O190 D186:O186 D438:O438 D414:O414 D367:O367 D365:O365 D344:O344 D311:O311 D416:O416 D333:O333 D319:O319 D308:O308 D305:O305 D302:O302 D259:O259 D295:O295 D292:O292 D289:O289 D281:O281 D279:O279 D272:O272 D255:O255 D253:O253 D236:O236 D233:O233 D225:O225 D216:O216 D210:O210 D251:O251 D342:O342 D339:O339 D337:O337 D363:O363 D429:O429 D37:O38 D40:O41 D44:O45 D67:O68 D79:O80 D104:O105 D109:O110 D113:O114 D183:O184 D201:O202 D246:O247 D261:O262 D285:O286 D298:O299 D314:O315 D329:O330 D347:O348 D369:O370 D378:O379 D381:O382 D389:O390 D393:O394 D418:O419">
    <cfRule type="cellIs" priority="5" dxfId="28" operator="equal" stopIfTrue="1">
      <formula>0</formula>
    </cfRule>
  </conditionalFormatting>
  <conditionalFormatting sqref="D462:E462">
    <cfRule type="expression" priority="6" dxfId="2" stopIfTrue="1">
      <formula>$AD$2&lt;&gt;0</formula>
    </cfRule>
    <cfRule type="cellIs" priority="7" dxfId="29" operator="equal" stopIfTrue="1">
      <formula>0</formula>
    </cfRule>
  </conditionalFormatting>
  <conditionalFormatting sqref="D346:O346 D43:O43 D392:O392 D182:O182 D116:O116 D141:O141 D36:O36">
    <cfRule type="cellIs" priority="8" dxfId="30" operator="equal" stopIfTrue="1">
      <formula>0</formula>
    </cfRule>
  </conditionalFormatting>
  <conditionalFormatting sqref="D441:O441">
    <cfRule type="cellIs" priority="9" dxfId="31" operator="notEqual" stopIfTrue="1">
      <formula>0</formula>
    </cfRule>
    <cfRule type="cellIs" priority="10" dxfId="29" operator="equal" stopIfTrue="1">
      <formula>0</formula>
    </cfRule>
  </conditionalFormatting>
  <conditionalFormatting sqref="D463:O463">
    <cfRule type="cellIs" priority="11" dxfId="29" operator="equal" stopIfTrue="1">
      <formula>0</formula>
    </cfRule>
    <cfRule type="cellIs" priority="12" dxfId="2" operator="notEqual" stopIfTrue="1">
      <formula>0</formula>
    </cfRule>
  </conditionalFormatting>
  <conditionalFormatting sqref="N345:O345 N364:O364 N371:O371 N380:O380 N387:O388 N405:O411 N373:O375 F462:O462 N377:O377 N470:O509 N309:O310 N312:O313 N366:O366 N413:O413 N338:O338 N415:O415 N320:O328 N420:O428 N430:O437 N340:O341 N368:O368 N391:O391 N395:O403 N331:O332 N349:O352 N383:O383 N354:O362 N316:O318 N173:O180 N385:O385 N334:O336 N343:O343 N417:O417 N445:O461 N185:O185 N187:O189 N191:O191 N193:O196 N198:O198 N200:O200 N203:O209 N211:O215 N217:O224 N226:O232 N234:O235 N237:O245 N248:O250 N252:O252 N254:O254 N256:O258 N260:O260 N263:O271 N273:O278 N280:O280 N282:O284 N287:O288 N290:O291 N293:O294 N296:O297 N300:O301 N303:O304 N306:O307 N39:O39 N42:O42 N46:O48 N50:O50 N52:O57 N59:O63 N65:O66 N69:O70 N72:O75 N77:O78 N81:O86 N88:O91 N93:O98 N100:O101 N103:O103 N106:O106 N108:O108 N111:O112 N115:O115 N119:O119 N121:O121 N123:O123 N126:O126 N128:O128 N130:O130 N133:O133 N136:O136 N138:O138 N140:O140 N144:O152 N154:O160 N163:O171 N439:O439">
    <cfRule type="cellIs" priority="14" dxfId="29" operator="equal" stopIfTrue="1">
      <formula>0</formula>
    </cfRule>
  </conditionalFormatting>
  <conditionalFormatting sqref="D440:O440 D181:O181">
    <cfRule type="cellIs" priority="43" dxfId="32" operator="equal" stopIfTrue="1">
      <formula>0</formula>
    </cfRule>
  </conditionalFormatting>
  <dataValidations count="2">
    <dataValidation allowBlank="1" showErrorMessage="1" sqref="A446:B461"/>
    <dataValidation type="whole" allowBlank="1" showInputMessage="1" showErrorMessage="1" sqref="D36:O441">
      <formula1>0</formula1>
      <formula2>999999999999</formula2>
    </dataValidation>
  </dataValidations>
  <printOptions/>
  <pageMargins left="0" right="0.2362204724409449" top="0.4724409448818898" bottom="0.3937007874015748" header="0.1968503937007874" footer="0.15748031496062992"/>
  <pageSetup fitToHeight="0" fitToWidth="1" horizontalDpi="600" verticalDpi="600" orientation="landscape" paperSize="9" scale="70" r:id="rId1"/>
  <headerFooter>
    <oddHeader>&amp;RОбразац 1. Програм</oddHeader>
    <oddFooter>&amp;RСтрана &amp;P од &amp;N</oddFooter>
  </headerFooter>
  <ignoredErrors>
    <ignoredError sqref="O445:O461 N445:N450 N451:N461" formulaRange="1"/>
  </ignoredErrors>
</worksheet>
</file>

<file path=xl/worksheets/sheet2.xml><?xml version="1.0" encoding="utf-8"?>
<worksheet xmlns="http://schemas.openxmlformats.org/spreadsheetml/2006/main" xmlns:r="http://schemas.openxmlformats.org/officeDocument/2006/relationships">
  <sheetPr codeName="Sheet2">
    <tabColor indexed="47"/>
    <pageSetUpPr fitToPage="1"/>
  </sheetPr>
  <dimension ref="A1:P465"/>
  <sheetViews>
    <sheetView zoomScale="85" zoomScaleNormal="85" zoomScaleSheetLayoutView="90" zoomScalePageLayoutView="0" workbookViewId="0" topLeftCell="A1">
      <selection activeCell="D4" sqref="D4:O4"/>
    </sheetView>
  </sheetViews>
  <sheetFormatPr defaultColWidth="9.140625" defaultRowHeight="15"/>
  <cols>
    <col min="1" max="1" width="7.28125" style="7" customWidth="1"/>
    <col min="2" max="2" width="8.28125" style="7" customWidth="1"/>
    <col min="3" max="3" width="30.28125" style="7" customWidth="1"/>
    <col min="4" max="15" width="13.140625" style="7" customWidth="1"/>
    <col min="16" max="16384" width="9.140625" style="7" customWidth="1"/>
  </cols>
  <sheetData>
    <row r="1" spans="1:15" ht="18" customHeight="1">
      <c r="A1" s="343" t="s">
        <v>433</v>
      </c>
      <c r="B1" s="343"/>
      <c r="C1" s="343"/>
      <c r="D1" s="343"/>
      <c r="E1" s="343"/>
      <c r="F1" s="343"/>
      <c r="G1" s="343"/>
      <c r="H1" s="343"/>
      <c r="I1" s="343"/>
      <c r="J1" s="343"/>
      <c r="K1" s="343"/>
      <c r="L1" s="343"/>
      <c r="M1" s="343"/>
      <c r="N1" s="343"/>
      <c r="O1" s="343"/>
    </row>
    <row r="2" spans="1:15" ht="21" customHeight="1">
      <c r="A2" s="268" t="s">
        <v>421</v>
      </c>
      <c r="B2" s="268"/>
      <c r="C2" s="268"/>
      <c r="D2" s="268"/>
      <c r="E2" s="268"/>
      <c r="F2" s="268"/>
      <c r="G2" s="268"/>
      <c r="H2" s="268"/>
      <c r="I2" s="268"/>
      <c r="J2" s="268"/>
      <c r="K2" s="268"/>
      <c r="L2" s="268"/>
      <c r="M2" s="268"/>
      <c r="N2" s="268"/>
      <c r="O2" s="268"/>
    </row>
    <row r="3" spans="1:15" s="9" customFormat="1" ht="15.75" customHeight="1">
      <c r="A3" s="39"/>
      <c r="B3" s="39"/>
      <c r="C3" s="40"/>
      <c r="D3" s="11"/>
      <c r="E3" s="11"/>
      <c r="F3" s="11"/>
      <c r="G3" s="11"/>
      <c r="H3" s="11"/>
      <c r="I3" s="11"/>
      <c r="J3" s="11"/>
      <c r="K3" s="11"/>
      <c r="L3" s="11"/>
      <c r="M3" s="11"/>
      <c r="N3" s="11"/>
      <c r="O3" s="14"/>
    </row>
    <row r="4" spans="1:15" s="9" customFormat="1" ht="21.75" customHeight="1">
      <c r="A4" s="336" t="s">
        <v>439</v>
      </c>
      <c r="B4" s="336"/>
      <c r="C4" s="336"/>
      <c r="D4" s="344"/>
      <c r="E4" s="345"/>
      <c r="F4" s="345"/>
      <c r="G4" s="345"/>
      <c r="H4" s="345"/>
      <c r="I4" s="345"/>
      <c r="J4" s="345"/>
      <c r="K4" s="345"/>
      <c r="L4" s="345"/>
      <c r="M4" s="345"/>
      <c r="N4" s="345"/>
      <c r="O4" s="346"/>
    </row>
    <row r="5" spans="1:15" s="9" customFormat="1" ht="21.75" customHeight="1">
      <c r="A5" s="336" t="s">
        <v>387</v>
      </c>
      <c r="B5" s="336"/>
      <c r="C5" s="336"/>
      <c r="D5" s="337"/>
      <c r="E5" s="337"/>
      <c r="F5" s="337"/>
      <c r="G5" s="337"/>
      <c r="H5" s="337"/>
      <c r="I5" s="337"/>
      <c r="J5" s="337"/>
      <c r="K5" s="337"/>
      <c r="L5" s="41"/>
      <c r="M5" s="41"/>
      <c r="N5" s="42"/>
      <c r="O5" s="43"/>
    </row>
    <row r="6" spans="1:15" s="9" customFormat="1" ht="21.75" customHeight="1">
      <c r="A6" s="336" t="s">
        <v>437</v>
      </c>
      <c r="B6" s="336"/>
      <c r="C6" s="336"/>
      <c r="D6" s="340"/>
      <c r="E6" s="341"/>
      <c r="F6" s="341"/>
      <c r="G6" s="341"/>
      <c r="H6" s="341"/>
      <c r="I6" s="341"/>
      <c r="J6" s="341"/>
      <c r="K6" s="341"/>
      <c r="L6" s="44"/>
      <c r="M6" s="44"/>
      <c r="N6" s="45"/>
      <c r="O6" s="46"/>
    </row>
    <row r="7" spans="1:15" s="9" customFormat="1" ht="27.75" customHeight="1">
      <c r="A7" s="347" t="s">
        <v>385</v>
      </c>
      <c r="B7" s="347"/>
      <c r="C7" s="347"/>
      <c r="D7" s="338"/>
      <c r="E7" s="339"/>
      <c r="F7" s="339"/>
      <c r="G7" s="339"/>
      <c r="H7" s="339"/>
      <c r="I7" s="339"/>
      <c r="J7" s="339"/>
      <c r="K7" s="339"/>
      <c r="L7" s="339"/>
      <c r="M7" s="339"/>
      <c r="N7" s="339"/>
      <c r="O7" s="339"/>
    </row>
    <row r="8" spans="1:15" s="9" customFormat="1" ht="21.75" customHeight="1">
      <c r="A8" s="288" t="s">
        <v>413</v>
      </c>
      <c r="B8" s="288"/>
      <c r="C8" s="288"/>
      <c r="D8" s="338"/>
      <c r="E8" s="339"/>
      <c r="F8" s="339"/>
      <c r="G8" s="339"/>
      <c r="H8" s="339"/>
      <c r="I8" s="339"/>
      <c r="J8" s="339"/>
      <c r="K8" s="339"/>
      <c r="L8" s="339"/>
      <c r="M8" s="339"/>
      <c r="N8" s="339"/>
      <c r="O8" s="339"/>
    </row>
    <row r="9" spans="1:15" s="9" customFormat="1" ht="21.75" customHeight="1">
      <c r="A9" s="288" t="s">
        <v>431</v>
      </c>
      <c r="B9" s="288"/>
      <c r="C9" s="288"/>
      <c r="D9" s="338"/>
      <c r="E9" s="339"/>
      <c r="F9" s="339"/>
      <c r="G9" s="339"/>
      <c r="H9" s="339"/>
      <c r="I9" s="339"/>
      <c r="J9" s="339"/>
      <c r="K9" s="339"/>
      <c r="L9" s="339"/>
      <c r="M9" s="339"/>
      <c r="N9" s="339"/>
      <c r="O9" s="339"/>
    </row>
    <row r="10" spans="1:15" s="9" customFormat="1" ht="21.75" customHeight="1">
      <c r="A10" s="288" t="s">
        <v>438</v>
      </c>
      <c r="B10" s="288"/>
      <c r="C10" s="288"/>
      <c r="D10" s="338"/>
      <c r="E10" s="339"/>
      <c r="F10" s="339"/>
      <c r="G10" s="339"/>
      <c r="H10" s="339"/>
      <c r="I10" s="339"/>
      <c r="J10" s="339"/>
      <c r="K10" s="339"/>
      <c r="L10" s="339"/>
      <c r="M10" s="339"/>
      <c r="N10" s="339"/>
      <c r="O10" s="339"/>
    </row>
    <row r="11" spans="1:15" s="9" customFormat="1" ht="21.75" customHeight="1">
      <c r="A11" s="342" t="s">
        <v>395</v>
      </c>
      <c r="B11" s="342"/>
      <c r="C11" s="342"/>
      <c r="D11" s="339" t="s">
        <v>412</v>
      </c>
      <c r="E11" s="339"/>
      <c r="F11" s="339"/>
      <c r="G11" s="339"/>
      <c r="H11" s="339"/>
      <c r="I11" s="339"/>
      <c r="J11" s="339"/>
      <c r="K11" s="339"/>
      <c r="L11" s="339"/>
      <c r="M11" s="339"/>
      <c r="N11" s="339"/>
      <c r="O11" s="339"/>
    </row>
    <row r="12" spans="1:15" s="9" customFormat="1" ht="28.5" customHeight="1">
      <c r="A12" s="288" t="s">
        <v>389</v>
      </c>
      <c r="B12" s="288"/>
      <c r="C12" s="288"/>
      <c r="D12" s="338"/>
      <c r="E12" s="339"/>
      <c r="F12" s="339"/>
      <c r="G12" s="339"/>
      <c r="H12" s="339"/>
      <c r="I12" s="339"/>
      <c r="J12" s="339"/>
      <c r="K12" s="339"/>
      <c r="L12" s="339"/>
      <c r="M12" s="339"/>
      <c r="N12" s="339"/>
      <c r="O12" s="339"/>
    </row>
    <row r="13" spans="1:14" s="9" customFormat="1" ht="21" customHeight="1">
      <c r="A13" s="12"/>
      <c r="B13" s="12"/>
      <c r="C13" s="12"/>
      <c r="D13" s="12"/>
      <c r="E13" s="12"/>
      <c r="F13" s="12"/>
      <c r="G13" s="12"/>
      <c r="H13" s="12"/>
      <c r="I13" s="12"/>
      <c r="J13" s="12"/>
      <c r="K13" s="12"/>
      <c r="L13" s="12"/>
      <c r="M13" s="12"/>
      <c r="N13" s="12"/>
    </row>
    <row r="14" spans="1:15" s="9" customFormat="1" ht="15" customHeight="1">
      <c r="A14" s="266"/>
      <c r="B14" s="289" t="s">
        <v>408</v>
      </c>
      <c r="C14" s="290"/>
      <c r="D14" s="298" t="s">
        <v>443</v>
      </c>
      <c r="E14" s="298"/>
      <c r="F14" s="298"/>
      <c r="G14" s="298"/>
      <c r="H14" s="298"/>
      <c r="I14" s="298"/>
      <c r="J14" s="298"/>
      <c r="K14" s="298"/>
      <c r="L14" s="298"/>
      <c r="M14" s="298"/>
      <c r="N14" s="298"/>
      <c r="O14" s="298"/>
    </row>
    <row r="15" spans="1:15" s="9" customFormat="1" ht="39" customHeight="1">
      <c r="A15" s="266"/>
      <c r="B15" s="291"/>
      <c r="C15" s="292"/>
      <c r="D15" s="298" t="s">
        <v>409</v>
      </c>
      <c r="E15" s="298"/>
      <c r="F15" s="298"/>
      <c r="G15" s="21" t="s">
        <v>529</v>
      </c>
      <c r="H15" s="21" t="s">
        <v>530</v>
      </c>
      <c r="I15" s="21" t="s">
        <v>455</v>
      </c>
      <c r="J15" s="21" t="s">
        <v>527</v>
      </c>
      <c r="K15" s="21" t="s">
        <v>531</v>
      </c>
      <c r="L15" s="298" t="s">
        <v>445</v>
      </c>
      <c r="M15" s="298"/>
      <c r="N15" s="298"/>
      <c r="O15" s="298"/>
    </row>
    <row r="16" spans="1:15" s="9" customFormat="1" ht="42.75" customHeight="1">
      <c r="A16" s="266">
        <v>1</v>
      </c>
      <c r="B16" s="348"/>
      <c r="C16" s="349"/>
      <c r="D16" s="276"/>
      <c r="E16" s="276"/>
      <c r="F16" s="276"/>
      <c r="G16" s="61"/>
      <c r="H16" s="16"/>
      <c r="I16" s="65"/>
      <c r="J16" s="16"/>
      <c r="K16" s="69"/>
      <c r="L16" s="276"/>
      <c r="M16" s="276"/>
      <c r="N16" s="276"/>
      <c r="O16" s="276"/>
    </row>
    <row r="17" spans="1:15" s="9" customFormat="1" ht="42" customHeight="1">
      <c r="A17" s="266"/>
      <c r="B17" s="350"/>
      <c r="C17" s="351"/>
      <c r="D17" s="276"/>
      <c r="E17" s="276"/>
      <c r="F17" s="276"/>
      <c r="G17" s="61"/>
      <c r="H17" s="16"/>
      <c r="I17" s="65"/>
      <c r="J17" s="16"/>
      <c r="K17" s="69"/>
      <c r="L17" s="354"/>
      <c r="M17" s="354"/>
      <c r="N17" s="354"/>
      <c r="O17" s="354"/>
    </row>
    <row r="18" spans="1:15" s="9" customFormat="1" ht="42" customHeight="1">
      <c r="A18" s="266"/>
      <c r="B18" s="352"/>
      <c r="C18" s="353"/>
      <c r="D18" s="276"/>
      <c r="E18" s="276"/>
      <c r="F18" s="276"/>
      <c r="G18" s="61"/>
      <c r="H18" s="16"/>
      <c r="I18" s="65"/>
      <c r="J18" s="16"/>
      <c r="K18" s="69"/>
      <c r="L18" s="354"/>
      <c r="M18" s="354"/>
      <c r="N18" s="354"/>
      <c r="O18" s="354"/>
    </row>
    <row r="19" spans="1:14" s="9" customFormat="1" ht="15" customHeight="1">
      <c r="A19" s="12"/>
      <c r="B19" s="12"/>
      <c r="C19" s="13"/>
      <c r="D19" s="13"/>
      <c r="E19" s="12"/>
      <c r="F19" s="12"/>
      <c r="G19" s="12"/>
      <c r="H19" s="12"/>
      <c r="I19" s="12"/>
      <c r="J19" s="12"/>
      <c r="K19" s="12"/>
      <c r="L19" s="12"/>
      <c r="M19" s="12"/>
      <c r="N19" s="12"/>
    </row>
    <row r="20" spans="1:15" s="9" customFormat="1" ht="15" customHeight="1">
      <c r="A20" s="266"/>
      <c r="B20" s="289" t="s">
        <v>430</v>
      </c>
      <c r="C20" s="290"/>
      <c r="D20" s="298" t="s">
        <v>444</v>
      </c>
      <c r="E20" s="298"/>
      <c r="F20" s="298"/>
      <c r="G20" s="298"/>
      <c r="H20" s="298"/>
      <c r="I20" s="298"/>
      <c r="J20" s="298"/>
      <c r="K20" s="298"/>
      <c r="L20" s="298"/>
      <c r="M20" s="298"/>
      <c r="N20" s="298"/>
      <c r="O20" s="298"/>
    </row>
    <row r="21" spans="1:15" s="9" customFormat="1" ht="39" customHeight="1">
      <c r="A21" s="266"/>
      <c r="B21" s="291"/>
      <c r="C21" s="292"/>
      <c r="D21" s="298" t="s">
        <v>409</v>
      </c>
      <c r="E21" s="298"/>
      <c r="F21" s="298"/>
      <c r="G21" s="21" t="s">
        <v>529</v>
      </c>
      <c r="H21" s="21" t="s">
        <v>530</v>
      </c>
      <c r="I21" s="21" t="s">
        <v>455</v>
      </c>
      <c r="J21" s="21" t="s">
        <v>527</v>
      </c>
      <c r="K21" s="21" t="s">
        <v>531</v>
      </c>
      <c r="L21" s="298" t="s">
        <v>445</v>
      </c>
      <c r="M21" s="298"/>
      <c r="N21" s="298"/>
      <c r="O21" s="298"/>
    </row>
    <row r="22" spans="1:15" s="9" customFormat="1" ht="42" customHeight="1">
      <c r="A22" s="266">
        <v>2</v>
      </c>
      <c r="B22" s="348"/>
      <c r="C22" s="349"/>
      <c r="D22" s="276"/>
      <c r="E22" s="276"/>
      <c r="F22" s="276"/>
      <c r="G22" s="61"/>
      <c r="H22" s="16"/>
      <c r="I22" s="65"/>
      <c r="J22" s="16"/>
      <c r="K22" s="69"/>
      <c r="L22" s="354"/>
      <c r="M22" s="354"/>
      <c r="N22" s="354"/>
      <c r="O22" s="354"/>
    </row>
    <row r="23" spans="1:15" s="9" customFormat="1" ht="42" customHeight="1">
      <c r="A23" s="266"/>
      <c r="B23" s="350"/>
      <c r="C23" s="351"/>
      <c r="D23" s="276"/>
      <c r="E23" s="276"/>
      <c r="F23" s="276"/>
      <c r="G23" s="61"/>
      <c r="H23" s="16"/>
      <c r="I23" s="65"/>
      <c r="J23" s="16"/>
      <c r="K23" s="69"/>
      <c r="L23" s="354"/>
      <c r="M23" s="354"/>
      <c r="N23" s="354"/>
      <c r="O23" s="354"/>
    </row>
    <row r="24" spans="1:15" s="9" customFormat="1" ht="42" customHeight="1">
      <c r="A24" s="266"/>
      <c r="B24" s="352"/>
      <c r="C24" s="353"/>
      <c r="D24" s="276"/>
      <c r="E24" s="276"/>
      <c r="F24" s="276"/>
      <c r="G24" s="61"/>
      <c r="H24" s="16"/>
      <c r="I24" s="65"/>
      <c r="J24" s="16"/>
      <c r="K24" s="69"/>
      <c r="L24" s="354"/>
      <c r="M24" s="354"/>
      <c r="N24" s="354"/>
      <c r="O24" s="354"/>
    </row>
    <row r="25" spans="1:13" s="9" customFormat="1" ht="15" customHeight="1">
      <c r="A25" s="12"/>
      <c r="B25" s="12"/>
      <c r="C25" s="13"/>
      <c r="D25" s="13"/>
      <c r="E25" s="12"/>
      <c r="F25" s="12"/>
      <c r="G25" s="12"/>
      <c r="H25" s="12"/>
      <c r="I25" s="12"/>
      <c r="J25" s="12"/>
      <c r="K25" s="12"/>
      <c r="L25" s="12"/>
      <c r="M25" s="12"/>
    </row>
    <row r="26" spans="1:16" s="9" customFormat="1" ht="23.25" customHeight="1">
      <c r="A26" s="72"/>
      <c r="B26" s="73"/>
      <c r="C26" s="73"/>
      <c r="D26" s="73"/>
      <c r="E26" s="73"/>
      <c r="F26" s="73"/>
      <c r="G26" s="73"/>
      <c r="H26" s="73"/>
      <c r="I26" s="73"/>
      <c r="J26" s="73"/>
      <c r="K26" s="73"/>
      <c r="L26" s="73"/>
      <c r="M26" s="73"/>
      <c r="N26" s="73"/>
      <c r="O26" s="73"/>
      <c r="P26" s="1"/>
    </row>
    <row r="27" spans="1:16" s="9" customFormat="1" ht="36.75" customHeight="1" thickBot="1">
      <c r="A27" s="334" t="s">
        <v>58</v>
      </c>
      <c r="B27" s="335"/>
      <c r="C27" s="335"/>
      <c r="D27" s="335"/>
      <c r="E27" s="335"/>
      <c r="F27" s="335"/>
      <c r="G27" s="335"/>
      <c r="H27" s="335"/>
      <c r="I27" s="335"/>
      <c r="J27" s="335"/>
      <c r="K27" s="335"/>
      <c r="L27" s="335"/>
      <c r="M27" s="335"/>
      <c r="N27" s="335"/>
      <c r="O27" s="335"/>
      <c r="P27" s="25"/>
    </row>
    <row r="28" spans="1:16" s="9" customFormat="1" ht="39.75" customHeight="1">
      <c r="A28" s="234" t="s">
        <v>435</v>
      </c>
      <c r="B28" s="236" t="s">
        <v>397</v>
      </c>
      <c r="C28" s="237" t="s">
        <v>52</v>
      </c>
      <c r="D28" s="240" t="s">
        <v>529</v>
      </c>
      <c r="E28" s="241"/>
      <c r="F28" s="242" t="s">
        <v>530</v>
      </c>
      <c r="G28" s="241"/>
      <c r="H28" s="240" t="s">
        <v>456</v>
      </c>
      <c r="I28" s="241"/>
      <c r="J28" s="240" t="s">
        <v>528</v>
      </c>
      <c r="K28" s="241"/>
      <c r="L28" s="240" t="s">
        <v>532</v>
      </c>
      <c r="M28" s="241"/>
      <c r="N28" s="240" t="s">
        <v>533</v>
      </c>
      <c r="O28" s="241"/>
      <c r="P28" s="25"/>
    </row>
    <row r="29" spans="1:16" s="2" customFormat="1" ht="39" customHeight="1">
      <c r="A29" s="235"/>
      <c r="B29" s="238"/>
      <c r="C29" s="239"/>
      <c r="D29" s="76" t="s">
        <v>507</v>
      </c>
      <c r="E29" s="77" t="s">
        <v>60</v>
      </c>
      <c r="F29" s="76" t="s">
        <v>507</v>
      </c>
      <c r="G29" s="77" t="s">
        <v>60</v>
      </c>
      <c r="H29" s="76" t="s">
        <v>507</v>
      </c>
      <c r="I29" s="77" t="s">
        <v>60</v>
      </c>
      <c r="J29" s="76" t="s">
        <v>507</v>
      </c>
      <c r="K29" s="77" t="s">
        <v>60</v>
      </c>
      <c r="L29" s="76" t="s">
        <v>507</v>
      </c>
      <c r="M29" s="77" t="s">
        <v>60</v>
      </c>
      <c r="N29" s="76" t="s">
        <v>507</v>
      </c>
      <c r="O29" s="77" t="s">
        <v>60</v>
      </c>
      <c r="P29" s="1"/>
    </row>
    <row r="30" spans="1:16" s="2" customFormat="1" ht="21" customHeight="1">
      <c r="A30" s="80">
        <v>1</v>
      </c>
      <c r="B30" s="78">
        <v>2</v>
      </c>
      <c r="C30" s="81">
        <v>3</v>
      </c>
      <c r="D30" s="82">
        <v>4</v>
      </c>
      <c r="E30" s="81">
        <v>5</v>
      </c>
      <c r="F30" s="82">
        <v>6</v>
      </c>
      <c r="G30" s="81">
        <v>7</v>
      </c>
      <c r="H30" s="178">
        <v>8</v>
      </c>
      <c r="I30" s="179">
        <v>9</v>
      </c>
      <c r="J30" s="80">
        <v>10</v>
      </c>
      <c r="K30" s="81">
        <v>11</v>
      </c>
      <c r="L30" s="80">
        <v>12</v>
      </c>
      <c r="M30" s="81">
        <v>13</v>
      </c>
      <c r="N30" s="80" t="s">
        <v>48</v>
      </c>
      <c r="O30" s="81" t="s">
        <v>49</v>
      </c>
      <c r="P30" s="1"/>
    </row>
    <row r="31" spans="1:16" s="2" customFormat="1" ht="63.75">
      <c r="A31" s="83">
        <v>1</v>
      </c>
      <c r="B31" s="84">
        <v>300000</v>
      </c>
      <c r="C31" s="85" t="s">
        <v>117</v>
      </c>
      <c r="D31" s="86">
        <f>SUM(D32,D35)</f>
        <v>0</v>
      </c>
      <c r="E31" s="87">
        <f aca="true" t="shared" si="0" ref="E31:O31">SUM(E32,E35)</f>
        <v>0</v>
      </c>
      <c r="F31" s="86">
        <f t="shared" si="0"/>
        <v>0</v>
      </c>
      <c r="G31" s="87">
        <f t="shared" si="0"/>
        <v>0</v>
      </c>
      <c r="H31" s="86">
        <f t="shared" si="0"/>
        <v>0</v>
      </c>
      <c r="I31" s="87">
        <f t="shared" si="0"/>
        <v>0</v>
      </c>
      <c r="J31" s="86">
        <f t="shared" si="0"/>
        <v>0</v>
      </c>
      <c r="K31" s="87">
        <f t="shared" si="0"/>
        <v>0</v>
      </c>
      <c r="L31" s="86">
        <f t="shared" si="0"/>
        <v>0</v>
      </c>
      <c r="M31" s="87">
        <f t="shared" si="0"/>
        <v>0</v>
      </c>
      <c r="N31" s="86">
        <f t="shared" si="0"/>
        <v>0</v>
      </c>
      <c r="O31" s="87">
        <f t="shared" si="0"/>
        <v>0</v>
      </c>
      <c r="P31" s="1"/>
    </row>
    <row r="32" spans="1:16" s="2" customFormat="1" ht="15">
      <c r="A32" s="88">
        <v>2</v>
      </c>
      <c r="B32" s="89">
        <v>310000</v>
      </c>
      <c r="C32" s="90" t="s">
        <v>114</v>
      </c>
      <c r="D32" s="91">
        <f>SUM(D33)</f>
        <v>0</v>
      </c>
      <c r="E32" s="92">
        <f>SUM(E33)</f>
        <v>0</v>
      </c>
      <c r="F32" s="91">
        <f aca="true" t="shared" si="1" ref="F32:O33">SUM(F33)</f>
        <v>0</v>
      </c>
      <c r="G32" s="92">
        <f t="shared" si="1"/>
        <v>0</v>
      </c>
      <c r="H32" s="91">
        <f t="shared" si="1"/>
        <v>0</v>
      </c>
      <c r="I32" s="92">
        <f t="shared" si="1"/>
        <v>0</v>
      </c>
      <c r="J32" s="91">
        <f t="shared" si="1"/>
        <v>0</v>
      </c>
      <c r="K32" s="92">
        <f t="shared" si="1"/>
        <v>0</v>
      </c>
      <c r="L32" s="91">
        <f t="shared" si="1"/>
        <v>0</v>
      </c>
      <c r="M32" s="92">
        <f t="shared" si="1"/>
        <v>0</v>
      </c>
      <c r="N32" s="91">
        <f t="shared" si="1"/>
        <v>0</v>
      </c>
      <c r="O32" s="92">
        <f t="shared" si="1"/>
        <v>0</v>
      </c>
      <c r="P32" s="1"/>
    </row>
    <row r="33" spans="1:16" s="2" customFormat="1" ht="15">
      <c r="A33" s="88">
        <v>3</v>
      </c>
      <c r="B33" s="89">
        <v>311000</v>
      </c>
      <c r="C33" s="90" t="s">
        <v>115</v>
      </c>
      <c r="D33" s="91">
        <f>SUM(D34)</f>
        <v>0</v>
      </c>
      <c r="E33" s="93">
        <f>SUM(E34)</f>
        <v>0</v>
      </c>
      <c r="F33" s="91">
        <f t="shared" si="1"/>
        <v>0</v>
      </c>
      <c r="G33" s="93">
        <f t="shared" si="1"/>
        <v>0</v>
      </c>
      <c r="H33" s="91">
        <f t="shared" si="1"/>
        <v>0</v>
      </c>
      <c r="I33" s="93">
        <f t="shared" si="1"/>
        <v>0</v>
      </c>
      <c r="J33" s="91">
        <f t="shared" si="1"/>
        <v>0</v>
      </c>
      <c r="K33" s="93">
        <f t="shared" si="1"/>
        <v>0</v>
      </c>
      <c r="L33" s="91">
        <f t="shared" si="1"/>
        <v>0</v>
      </c>
      <c r="M33" s="93">
        <f t="shared" si="1"/>
        <v>0</v>
      </c>
      <c r="N33" s="91">
        <f>SUM(N34)</f>
        <v>0</v>
      </c>
      <c r="O33" s="93">
        <f t="shared" si="1"/>
        <v>0</v>
      </c>
      <c r="P33" s="1"/>
    </row>
    <row r="34" spans="1:16" s="2" customFormat="1" ht="25.5">
      <c r="A34" s="180">
        <v>4</v>
      </c>
      <c r="B34" s="94">
        <v>311700</v>
      </c>
      <c r="C34" s="95" t="s">
        <v>113</v>
      </c>
      <c r="D34" s="185"/>
      <c r="E34" s="183"/>
      <c r="F34" s="185"/>
      <c r="G34" s="130"/>
      <c r="H34" s="182"/>
      <c r="I34" s="97"/>
      <c r="J34" s="185"/>
      <c r="K34" s="130"/>
      <c r="L34" s="185"/>
      <c r="M34" s="130"/>
      <c r="N34" s="145">
        <f>SUM(H34,J34,L34)</f>
        <v>0</v>
      </c>
      <c r="O34" s="130">
        <f>SUM(I34,K34,M34)</f>
        <v>0</v>
      </c>
      <c r="P34" s="1"/>
    </row>
    <row r="35" spans="1:16" s="2" customFormat="1" ht="25.5">
      <c r="A35" s="98">
        <v>5</v>
      </c>
      <c r="B35" s="99">
        <v>320000</v>
      </c>
      <c r="C35" s="100" t="s">
        <v>116</v>
      </c>
      <c r="D35" s="101">
        <f>SUM(D36)</f>
        <v>0</v>
      </c>
      <c r="E35" s="92">
        <f aca="true" t="shared" si="2" ref="E35:O36">SUM(E36)</f>
        <v>0</v>
      </c>
      <c r="F35" s="91">
        <f t="shared" si="2"/>
        <v>0</v>
      </c>
      <c r="G35" s="92">
        <f t="shared" si="2"/>
        <v>0</v>
      </c>
      <c r="H35" s="91">
        <f t="shared" si="2"/>
        <v>0</v>
      </c>
      <c r="I35" s="92">
        <f t="shared" si="2"/>
        <v>0</v>
      </c>
      <c r="J35" s="101">
        <f t="shared" si="2"/>
        <v>0</v>
      </c>
      <c r="K35" s="92">
        <f t="shared" si="2"/>
        <v>0</v>
      </c>
      <c r="L35" s="91">
        <f t="shared" si="2"/>
        <v>0</v>
      </c>
      <c r="M35" s="92">
        <f t="shared" si="2"/>
        <v>0</v>
      </c>
      <c r="N35" s="91">
        <f t="shared" si="2"/>
        <v>0</v>
      </c>
      <c r="O35" s="92">
        <f t="shared" si="2"/>
        <v>0</v>
      </c>
      <c r="P35" s="1"/>
    </row>
    <row r="36" spans="1:16" s="2" customFormat="1" ht="25.5">
      <c r="A36" s="88">
        <v>6</v>
      </c>
      <c r="B36" s="89">
        <v>321000</v>
      </c>
      <c r="C36" s="90" t="s">
        <v>118</v>
      </c>
      <c r="D36" s="101">
        <f>SUM(D37)</f>
        <v>0</v>
      </c>
      <c r="E36" s="92">
        <f t="shared" si="2"/>
        <v>0</v>
      </c>
      <c r="F36" s="101">
        <f t="shared" si="2"/>
        <v>0</v>
      </c>
      <c r="G36" s="92">
        <f t="shared" si="2"/>
        <v>0</v>
      </c>
      <c r="H36" s="91">
        <f t="shared" si="2"/>
        <v>0</v>
      </c>
      <c r="I36" s="92">
        <f t="shared" si="2"/>
        <v>0</v>
      </c>
      <c r="J36" s="101">
        <f t="shared" si="2"/>
        <v>0</v>
      </c>
      <c r="K36" s="92">
        <f t="shared" si="2"/>
        <v>0</v>
      </c>
      <c r="L36" s="101">
        <f t="shared" si="2"/>
        <v>0</v>
      </c>
      <c r="M36" s="92">
        <f t="shared" si="2"/>
        <v>0</v>
      </c>
      <c r="N36" s="101">
        <f t="shared" si="2"/>
        <v>0</v>
      </c>
      <c r="O36" s="92">
        <f t="shared" si="2"/>
        <v>0</v>
      </c>
      <c r="P36" s="1"/>
    </row>
    <row r="37" spans="1:16" s="2" customFormat="1" ht="38.25">
      <c r="A37" s="180">
        <v>7</v>
      </c>
      <c r="B37" s="94">
        <v>321300</v>
      </c>
      <c r="C37" s="95" t="s">
        <v>112</v>
      </c>
      <c r="D37" s="222"/>
      <c r="E37" s="183"/>
      <c r="F37" s="184"/>
      <c r="G37" s="183"/>
      <c r="H37" s="182"/>
      <c r="I37" s="181"/>
      <c r="J37" s="184"/>
      <c r="K37" s="183"/>
      <c r="L37" s="184"/>
      <c r="M37" s="183"/>
      <c r="N37" s="145">
        <f>SUM(H37,J37,L37)</f>
        <v>0</v>
      </c>
      <c r="O37" s="130">
        <f>SUM(I37,K37,M37)</f>
        <v>0</v>
      </c>
      <c r="P37" s="1"/>
    </row>
    <row r="38" spans="1:16" s="2" customFormat="1" ht="38.25">
      <c r="A38" s="102">
        <f>A37+1</f>
        <v>8</v>
      </c>
      <c r="B38" s="103">
        <v>700000</v>
      </c>
      <c r="C38" s="104" t="s">
        <v>119</v>
      </c>
      <c r="D38" s="105">
        <f>D39+D62+D74+D99+D104+D108</f>
        <v>0</v>
      </c>
      <c r="E38" s="106">
        <f aca="true" t="shared" si="3" ref="E38:O38">E39+E62+E74+E99+E104+E108</f>
        <v>0</v>
      </c>
      <c r="F38" s="107">
        <f t="shared" si="3"/>
        <v>0</v>
      </c>
      <c r="G38" s="106">
        <f t="shared" si="3"/>
        <v>0</v>
      </c>
      <c r="H38" s="107">
        <f t="shared" si="3"/>
        <v>0</v>
      </c>
      <c r="I38" s="106">
        <f t="shared" si="3"/>
        <v>0</v>
      </c>
      <c r="J38" s="105">
        <f t="shared" si="3"/>
        <v>0</v>
      </c>
      <c r="K38" s="106">
        <f t="shared" si="3"/>
        <v>0</v>
      </c>
      <c r="L38" s="107">
        <f t="shared" si="3"/>
        <v>0</v>
      </c>
      <c r="M38" s="106">
        <f t="shared" si="3"/>
        <v>0</v>
      </c>
      <c r="N38" s="107">
        <f>N39+N62+N74+N99+N104+N108</f>
        <v>0</v>
      </c>
      <c r="O38" s="106">
        <f t="shared" si="3"/>
        <v>0</v>
      </c>
      <c r="P38" s="1"/>
    </row>
    <row r="39" spans="1:16" s="2" customFormat="1" ht="25.5">
      <c r="A39" s="108">
        <f aca="true" t="shared" si="4" ref="A39:A102">A38+1</f>
        <v>9</v>
      </c>
      <c r="B39" s="109">
        <v>710000</v>
      </c>
      <c r="C39" s="110" t="s">
        <v>120</v>
      </c>
      <c r="D39" s="101">
        <f>D40+D44+D46+D53+D59</f>
        <v>0</v>
      </c>
      <c r="E39" s="92">
        <f aca="true" t="shared" si="5" ref="E39:O39">E40+E44+E46+E53+E59</f>
        <v>0</v>
      </c>
      <c r="F39" s="91">
        <f t="shared" si="5"/>
        <v>0</v>
      </c>
      <c r="G39" s="92">
        <f t="shared" si="5"/>
        <v>0</v>
      </c>
      <c r="H39" s="91">
        <f t="shared" si="5"/>
        <v>0</v>
      </c>
      <c r="I39" s="92">
        <f t="shared" si="5"/>
        <v>0</v>
      </c>
      <c r="J39" s="101">
        <f t="shared" si="5"/>
        <v>0</v>
      </c>
      <c r="K39" s="92">
        <f t="shared" si="5"/>
        <v>0</v>
      </c>
      <c r="L39" s="91">
        <f t="shared" si="5"/>
        <v>0</v>
      </c>
      <c r="M39" s="92">
        <f t="shared" si="5"/>
        <v>0</v>
      </c>
      <c r="N39" s="91">
        <f t="shared" si="5"/>
        <v>0</v>
      </c>
      <c r="O39" s="92">
        <f t="shared" si="5"/>
        <v>0</v>
      </c>
      <c r="P39" s="1"/>
    </row>
    <row r="40" spans="1:16" s="2" customFormat="1" ht="38.25">
      <c r="A40" s="108">
        <f t="shared" si="4"/>
        <v>10</v>
      </c>
      <c r="B40" s="109">
        <v>711000</v>
      </c>
      <c r="C40" s="110" t="s">
        <v>121</v>
      </c>
      <c r="D40" s="101">
        <f>SUM(D41:D43)</f>
        <v>0</v>
      </c>
      <c r="E40" s="92">
        <f aca="true" t="shared" si="6" ref="E40:M40">SUM(E41:E43)</f>
        <v>0</v>
      </c>
      <c r="F40" s="101">
        <f t="shared" si="6"/>
        <v>0</v>
      </c>
      <c r="G40" s="92">
        <f t="shared" si="6"/>
        <v>0</v>
      </c>
      <c r="H40" s="91">
        <f t="shared" si="6"/>
        <v>0</v>
      </c>
      <c r="I40" s="92">
        <f t="shared" si="6"/>
        <v>0</v>
      </c>
      <c r="J40" s="101">
        <f t="shared" si="6"/>
        <v>0</v>
      </c>
      <c r="K40" s="92">
        <f t="shared" si="6"/>
        <v>0</v>
      </c>
      <c r="L40" s="101">
        <f t="shared" si="6"/>
        <v>0</v>
      </c>
      <c r="M40" s="92">
        <f t="shared" si="6"/>
        <v>0</v>
      </c>
      <c r="N40" s="101">
        <f aca="true" t="shared" si="7" ref="N40:O70">SUM(H40,J40,L40)</f>
        <v>0</v>
      </c>
      <c r="O40" s="92">
        <f t="shared" si="7"/>
        <v>0</v>
      </c>
      <c r="P40" s="1"/>
    </row>
    <row r="41" spans="1:16" s="2" customFormat="1" ht="38.25">
      <c r="A41" s="111">
        <f t="shared" si="4"/>
        <v>11</v>
      </c>
      <c r="B41" s="112">
        <v>711100</v>
      </c>
      <c r="C41" s="113" t="s">
        <v>278</v>
      </c>
      <c r="D41" s="184"/>
      <c r="E41" s="183"/>
      <c r="F41" s="184"/>
      <c r="G41" s="183"/>
      <c r="H41" s="182"/>
      <c r="I41" s="181"/>
      <c r="J41" s="184"/>
      <c r="K41" s="183"/>
      <c r="L41" s="184"/>
      <c r="M41" s="183"/>
      <c r="N41" s="145">
        <f t="shared" si="7"/>
        <v>0</v>
      </c>
      <c r="O41" s="130">
        <f t="shared" si="7"/>
        <v>0</v>
      </c>
      <c r="P41" s="1"/>
    </row>
    <row r="42" spans="1:16" s="9" customFormat="1" ht="38.25">
      <c r="A42" s="111">
        <f t="shared" si="4"/>
        <v>12</v>
      </c>
      <c r="B42" s="112">
        <v>711200</v>
      </c>
      <c r="C42" s="113" t="s">
        <v>279</v>
      </c>
      <c r="D42" s="184"/>
      <c r="E42" s="183"/>
      <c r="F42" s="184"/>
      <c r="G42" s="183"/>
      <c r="H42" s="182"/>
      <c r="I42" s="181"/>
      <c r="J42" s="184"/>
      <c r="K42" s="183"/>
      <c r="L42" s="184"/>
      <c r="M42" s="183"/>
      <c r="N42" s="145">
        <f t="shared" si="7"/>
        <v>0</v>
      </c>
      <c r="O42" s="130">
        <f t="shared" si="7"/>
        <v>0</v>
      </c>
      <c r="P42" s="25"/>
    </row>
    <row r="43" spans="1:16" s="9" customFormat="1" ht="51">
      <c r="A43" s="111">
        <f t="shared" si="4"/>
        <v>13</v>
      </c>
      <c r="B43" s="112">
        <v>711300</v>
      </c>
      <c r="C43" s="113" t="s">
        <v>9</v>
      </c>
      <c r="D43" s="184"/>
      <c r="E43" s="183"/>
      <c r="F43" s="184"/>
      <c r="G43" s="183"/>
      <c r="H43" s="182"/>
      <c r="I43" s="181"/>
      <c r="J43" s="184"/>
      <c r="K43" s="223"/>
      <c r="L43" s="184"/>
      <c r="M43" s="183"/>
      <c r="N43" s="145">
        <f t="shared" si="7"/>
        <v>0</v>
      </c>
      <c r="O43" s="130">
        <f t="shared" si="7"/>
        <v>0</v>
      </c>
      <c r="P43" s="25"/>
    </row>
    <row r="44" spans="1:15" s="9" customFormat="1" ht="25.5">
      <c r="A44" s="108">
        <f t="shared" si="4"/>
        <v>14</v>
      </c>
      <c r="B44" s="109">
        <v>712000</v>
      </c>
      <c r="C44" s="110" t="s">
        <v>122</v>
      </c>
      <c r="D44" s="101">
        <f aca="true" t="shared" si="8" ref="D44:M44">SUM(D45)</f>
        <v>0</v>
      </c>
      <c r="E44" s="92">
        <f t="shared" si="8"/>
        <v>0</v>
      </c>
      <c r="F44" s="101">
        <f t="shared" si="8"/>
        <v>0</v>
      </c>
      <c r="G44" s="92">
        <f t="shared" si="8"/>
        <v>0</v>
      </c>
      <c r="H44" s="91">
        <f t="shared" si="8"/>
        <v>0</v>
      </c>
      <c r="I44" s="92">
        <f t="shared" si="8"/>
        <v>0</v>
      </c>
      <c r="J44" s="101">
        <f t="shared" si="8"/>
        <v>0</v>
      </c>
      <c r="K44" s="92">
        <f t="shared" si="8"/>
        <v>0</v>
      </c>
      <c r="L44" s="101">
        <f t="shared" si="8"/>
        <v>0</v>
      </c>
      <c r="M44" s="92">
        <f t="shared" si="8"/>
        <v>0</v>
      </c>
      <c r="N44" s="101">
        <f t="shared" si="7"/>
        <v>0</v>
      </c>
      <c r="O44" s="92">
        <f t="shared" si="7"/>
        <v>0</v>
      </c>
    </row>
    <row r="45" spans="1:15" s="9" customFormat="1" ht="12.75">
      <c r="A45" s="111">
        <f t="shared" si="4"/>
        <v>15</v>
      </c>
      <c r="B45" s="112">
        <v>712100</v>
      </c>
      <c r="C45" s="113" t="s">
        <v>465</v>
      </c>
      <c r="D45" s="184"/>
      <c r="E45" s="183"/>
      <c r="F45" s="184"/>
      <c r="G45" s="183"/>
      <c r="H45" s="182"/>
      <c r="I45" s="181"/>
      <c r="J45" s="184"/>
      <c r="K45" s="183"/>
      <c r="L45" s="184"/>
      <c r="M45" s="183"/>
      <c r="N45" s="145">
        <f t="shared" si="7"/>
        <v>0</v>
      </c>
      <c r="O45" s="130">
        <f t="shared" si="7"/>
        <v>0</v>
      </c>
    </row>
    <row r="46" spans="1:15" s="9" customFormat="1" ht="25.5">
      <c r="A46" s="108">
        <f t="shared" si="4"/>
        <v>16</v>
      </c>
      <c r="B46" s="109">
        <v>713000</v>
      </c>
      <c r="C46" s="110" t="s">
        <v>123</v>
      </c>
      <c r="D46" s="101">
        <f aca="true" t="shared" si="9" ref="D46:M46">SUM(D47:D52)</f>
        <v>0</v>
      </c>
      <c r="E46" s="92">
        <f t="shared" si="9"/>
        <v>0</v>
      </c>
      <c r="F46" s="101">
        <f t="shared" si="9"/>
        <v>0</v>
      </c>
      <c r="G46" s="92">
        <f t="shared" si="9"/>
        <v>0</v>
      </c>
      <c r="H46" s="91">
        <f t="shared" si="9"/>
        <v>0</v>
      </c>
      <c r="I46" s="92">
        <f t="shared" si="9"/>
        <v>0</v>
      </c>
      <c r="J46" s="101">
        <f t="shared" si="9"/>
        <v>0</v>
      </c>
      <c r="K46" s="92">
        <f t="shared" si="9"/>
        <v>0</v>
      </c>
      <c r="L46" s="101">
        <f t="shared" si="9"/>
        <v>0</v>
      </c>
      <c r="M46" s="92">
        <f t="shared" si="9"/>
        <v>0</v>
      </c>
      <c r="N46" s="101">
        <f t="shared" si="7"/>
        <v>0</v>
      </c>
      <c r="O46" s="92">
        <f t="shared" si="7"/>
        <v>0</v>
      </c>
    </row>
    <row r="47" spans="1:15" s="9" customFormat="1" ht="25.5">
      <c r="A47" s="111">
        <f t="shared" si="4"/>
        <v>17</v>
      </c>
      <c r="B47" s="112">
        <v>713100</v>
      </c>
      <c r="C47" s="113" t="s">
        <v>466</v>
      </c>
      <c r="D47" s="184"/>
      <c r="E47" s="183"/>
      <c r="F47" s="184"/>
      <c r="G47" s="183"/>
      <c r="H47" s="182"/>
      <c r="I47" s="181"/>
      <c r="J47" s="184"/>
      <c r="K47" s="183"/>
      <c r="L47" s="184"/>
      <c r="M47" s="183"/>
      <c r="N47" s="145">
        <f t="shared" si="7"/>
        <v>0</v>
      </c>
      <c r="O47" s="130">
        <f t="shared" si="7"/>
        <v>0</v>
      </c>
    </row>
    <row r="48" spans="1:15" s="9" customFormat="1" ht="25.5">
      <c r="A48" s="111">
        <f t="shared" si="4"/>
        <v>18</v>
      </c>
      <c r="B48" s="112">
        <v>713200</v>
      </c>
      <c r="C48" s="113" t="s">
        <v>467</v>
      </c>
      <c r="D48" s="184"/>
      <c r="E48" s="183"/>
      <c r="F48" s="184"/>
      <c r="G48" s="183"/>
      <c r="H48" s="182"/>
      <c r="I48" s="181"/>
      <c r="J48" s="184"/>
      <c r="K48" s="183"/>
      <c r="L48" s="184"/>
      <c r="M48" s="183"/>
      <c r="N48" s="145">
        <f t="shared" si="7"/>
        <v>0</v>
      </c>
      <c r="O48" s="130">
        <f t="shared" si="7"/>
        <v>0</v>
      </c>
    </row>
    <row r="49" spans="1:15" s="9" customFormat="1" ht="25.5">
      <c r="A49" s="111">
        <f t="shared" si="4"/>
        <v>19</v>
      </c>
      <c r="B49" s="112">
        <v>713300</v>
      </c>
      <c r="C49" s="113" t="s">
        <v>468</v>
      </c>
      <c r="D49" s="184"/>
      <c r="E49" s="183"/>
      <c r="F49" s="184"/>
      <c r="G49" s="183"/>
      <c r="H49" s="182"/>
      <c r="I49" s="181"/>
      <c r="J49" s="184"/>
      <c r="K49" s="183"/>
      <c r="L49" s="184"/>
      <c r="M49" s="183"/>
      <c r="N49" s="145">
        <f t="shared" si="7"/>
        <v>0</v>
      </c>
      <c r="O49" s="130">
        <f t="shared" si="7"/>
        <v>0</v>
      </c>
    </row>
    <row r="50" spans="1:15" s="9" customFormat="1" ht="25.5">
      <c r="A50" s="111">
        <f t="shared" si="4"/>
        <v>20</v>
      </c>
      <c r="B50" s="112">
        <v>713400</v>
      </c>
      <c r="C50" s="113" t="s">
        <v>269</v>
      </c>
      <c r="D50" s="184"/>
      <c r="E50" s="183"/>
      <c r="F50" s="184"/>
      <c r="G50" s="183"/>
      <c r="H50" s="182"/>
      <c r="I50" s="181"/>
      <c r="J50" s="184"/>
      <c r="K50" s="183"/>
      <c r="L50" s="184"/>
      <c r="M50" s="183"/>
      <c r="N50" s="145">
        <f t="shared" si="7"/>
        <v>0</v>
      </c>
      <c r="O50" s="130">
        <f t="shared" si="7"/>
        <v>0</v>
      </c>
    </row>
    <row r="51" spans="1:15" s="9" customFormat="1" ht="25.5">
      <c r="A51" s="111">
        <f t="shared" si="4"/>
        <v>21</v>
      </c>
      <c r="B51" s="112">
        <v>713500</v>
      </c>
      <c r="C51" s="113" t="s">
        <v>270</v>
      </c>
      <c r="D51" s="184"/>
      <c r="E51" s="183"/>
      <c r="F51" s="184"/>
      <c r="G51" s="183"/>
      <c r="H51" s="182"/>
      <c r="I51" s="181"/>
      <c r="J51" s="184"/>
      <c r="K51" s="183"/>
      <c r="L51" s="184"/>
      <c r="M51" s="183"/>
      <c r="N51" s="145">
        <f t="shared" si="7"/>
        <v>0</v>
      </c>
      <c r="O51" s="130">
        <f t="shared" si="7"/>
        <v>0</v>
      </c>
    </row>
    <row r="52" spans="1:15" s="9" customFormat="1" ht="25.5">
      <c r="A52" s="111">
        <f t="shared" si="4"/>
        <v>22</v>
      </c>
      <c r="B52" s="112">
        <v>713600</v>
      </c>
      <c r="C52" s="113" t="s">
        <v>271</v>
      </c>
      <c r="D52" s="184"/>
      <c r="E52" s="183"/>
      <c r="F52" s="184"/>
      <c r="G52" s="183"/>
      <c r="H52" s="182"/>
      <c r="I52" s="181"/>
      <c r="J52" s="184"/>
      <c r="K52" s="183"/>
      <c r="L52" s="184"/>
      <c r="M52" s="183"/>
      <c r="N52" s="145">
        <f t="shared" si="7"/>
        <v>0</v>
      </c>
      <c r="O52" s="130">
        <f t="shared" si="7"/>
        <v>0</v>
      </c>
    </row>
    <row r="53" spans="1:15" s="9" customFormat="1" ht="25.5">
      <c r="A53" s="108">
        <f t="shared" si="4"/>
        <v>23</v>
      </c>
      <c r="B53" s="109">
        <v>714000</v>
      </c>
      <c r="C53" s="110" t="s">
        <v>124</v>
      </c>
      <c r="D53" s="101">
        <f aca="true" t="shared" si="10" ref="D53:M53">SUM(D54:D58)</f>
        <v>0</v>
      </c>
      <c r="E53" s="92">
        <f t="shared" si="10"/>
        <v>0</v>
      </c>
      <c r="F53" s="101">
        <f t="shared" si="10"/>
        <v>0</v>
      </c>
      <c r="G53" s="92">
        <f t="shared" si="10"/>
        <v>0</v>
      </c>
      <c r="H53" s="91">
        <f t="shared" si="10"/>
        <v>0</v>
      </c>
      <c r="I53" s="92">
        <f t="shared" si="10"/>
        <v>0</v>
      </c>
      <c r="J53" s="101">
        <f t="shared" si="10"/>
        <v>0</v>
      </c>
      <c r="K53" s="92">
        <f t="shared" si="10"/>
        <v>0</v>
      </c>
      <c r="L53" s="101">
        <f t="shared" si="10"/>
        <v>0</v>
      </c>
      <c r="M53" s="92">
        <f t="shared" si="10"/>
        <v>0</v>
      </c>
      <c r="N53" s="101">
        <f t="shared" si="7"/>
        <v>0</v>
      </c>
      <c r="O53" s="92">
        <f t="shared" si="7"/>
        <v>0</v>
      </c>
    </row>
    <row r="54" spans="1:15" s="9" customFormat="1" ht="25.5">
      <c r="A54" s="111">
        <f t="shared" si="4"/>
        <v>24</v>
      </c>
      <c r="B54" s="112">
        <v>714100</v>
      </c>
      <c r="C54" s="113" t="s">
        <v>280</v>
      </c>
      <c r="D54" s="184"/>
      <c r="E54" s="183"/>
      <c r="F54" s="184"/>
      <c r="G54" s="183"/>
      <c r="H54" s="182"/>
      <c r="I54" s="181"/>
      <c r="J54" s="184"/>
      <c r="K54" s="183"/>
      <c r="L54" s="184"/>
      <c r="M54" s="183"/>
      <c r="N54" s="145">
        <f t="shared" si="7"/>
        <v>0</v>
      </c>
      <c r="O54" s="130">
        <f t="shared" si="7"/>
        <v>0</v>
      </c>
    </row>
    <row r="55" spans="1:15" s="9" customFormat="1" ht="12.75">
      <c r="A55" s="111">
        <f t="shared" si="4"/>
        <v>25</v>
      </c>
      <c r="B55" s="112">
        <v>714300</v>
      </c>
      <c r="C55" s="113" t="s">
        <v>281</v>
      </c>
      <c r="D55" s="184"/>
      <c r="E55" s="183"/>
      <c r="F55" s="184"/>
      <c r="G55" s="183"/>
      <c r="H55" s="182"/>
      <c r="I55" s="181"/>
      <c r="J55" s="184"/>
      <c r="K55" s="183"/>
      <c r="L55" s="184"/>
      <c r="M55" s="183"/>
      <c r="N55" s="145">
        <f t="shared" si="7"/>
        <v>0</v>
      </c>
      <c r="O55" s="130">
        <f t="shared" si="7"/>
        <v>0</v>
      </c>
    </row>
    <row r="56" spans="1:15" s="9" customFormat="1" ht="25.5">
      <c r="A56" s="111">
        <f t="shared" si="4"/>
        <v>26</v>
      </c>
      <c r="B56" s="112">
        <v>714400</v>
      </c>
      <c r="C56" s="113" t="s">
        <v>10</v>
      </c>
      <c r="D56" s="184"/>
      <c r="E56" s="183"/>
      <c r="F56" s="184"/>
      <c r="G56" s="183"/>
      <c r="H56" s="182"/>
      <c r="I56" s="181"/>
      <c r="J56" s="184"/>
      <c r="K56" s="183"/>
      <c r="L56" s="184"/>
      <c r="M56" s="183"/>
      <c r="N56" s="145">
        <f t="shared" si="7"/>
        <v>0</v>
      </c>
      <c r="O56" s="130">
        <f t="shared" si="7"/>
        <v>0</v>
      </c>
    </row>
    <row r="57" spans="1:16" s="9" customFormat="1" ht="51">
      <c r="A57" s="111">
        <f t="shared" si="4"/>
        <v>27</v>
      </c>
      <c r="B57" s="112">
        <v>714500</v>
      </c>
      <c r="C57" s="113" t="s">
        <v>17</v>
      </c>
      <c r="D57" s="184"/>
      <c r="E57" s="183"/>
      <c r="F57" s="184"/>
      <c r="G57" s="183"/>
      <c r="H57" s="182"/>
      <c r="I57" s="181"/>
      <c r="J57" s="184"/>
      <c r="K57" s="183"/>
      <c r="L57" s="184"/>
      <c r="M57" s="183"/>
      <c r="N57" s="145">
        <f t="shared" si="7"/>
        <v>0</v>
      </c>
      <c r="O57" s="130">
        <f t="shared" si="7"/>
        <v>0</v>
      </c>
      <c r="P57" s="25"/>
    </row>
    <row r="58" spans="1:16" s="9" customFormat="1" ht="25.5">
      <c r="A58" s="111">
        <f t="shared" si="4"/>
        <v>28</v>
      </c>
      <c r="B58" s="112">
        <v>714600</v>
      </c>
      <c r="C58" s="113" t="s">
        <v>496</v>
      </c>
      <c r="D58" s="184"/>
      <c r="E58" s="183"/>
      <c r="F58" s="184"/>
      <c r="G58" s="183"/>
      <c r="H58" s="182"/>
      <c r="I58" s="181"/>
      <c r="J58" s="184"/>
      <c r="K58" s="183"/>
      <c r="L58" s="184"/>
      <c r="M58" s="183"/>
      <c r="N58" s="145">
        <f t="shared" si="7"/>
        <v>0</v>
      </c>
      <c r="O58" s="130">
        <f t="shared" si="7"/>
        <v>0</v>
      </c>
      <c r="P58" s="25"/>
    </row>
    <row r="59" spans="1:16" s="9" customFormat="1" ht="12.75">
      <c r="A59" s="108">
        <f t="shared" si="4"/>
        <v>29</v>
      </c>
      <c r="B59" s="109">
        <v>716000</v>
      </c>
      <c r="C59" s="110" t="s">
        <v>125</v>
      </c>
      <c r="D59" s="101">
        <f aca="true" t="shared" si="11" ref="D59:M59">SUM(D60:D61)</f>
        <v>0</v>
      </c>
      <c r="E59" s="92">
        <f t="shared" si="11"/>
        <v>0</v>
      </c>
      <c r="F59" s="101">
        <f t="shared" si="11"/>
        <v>0</v>
      </c>
      <c r="G59" s="92">
        <f t="shared" si="11"/>
        <v>0</v>
      </c>
      <c r="H59" s="91">
        <f t="shared" si="11"/>
        <v>0</v>
      </c>
      <c r="I59" s="92">
        <f t="shared" si="11"/>
        <v>0</v>
      </c>
      <c r="J59" s="101">
        <f t="shared" si="11"/>
        <v>0</v>
      </c>
      <c r="K59" s="92">
        <f t="shared" si="11"/>
        <v>0</v>
      </c>
      <c r="L59" s="101">
        <f t="shared" si="11"/>
        <v>0</v>
      </c>
      <c r="M59" s="92">
        <f t="shared" si="11"/>
        <v>0</v>
      </c>
      <c r="N59" s="101">
        <f t="shared" si="7"/>
        <v>0</v>
      </c>
      <c r="O59" s="92">
        <f t="shared" si="7"/>
        <v>0</v>
      </c>
      <c r="P59" s="25"/>
    </row>
    <row r="60" spans="1:16" s="9" customFormat="1" ht="38.25">
      <c r="A60" s="111">
        <f t="shared" si="4"/>
        <v>30</v>
      </c>
      <c r="B60" s="112">
        <v>716100</v>
      </c>
      <c r="C60" s="113" t="s">
        <v>295</v>
      </c>
      <c r="D60" s="184"/>
      <c r="E60" s="183"/>
      <c r="F60" s="184"/>
      <c r="G60" s="183"/>
      <c r="H60" s="182"/>
      <c r="I60" s="181"/>
      <c r="J60" s="184"/>
      <c r="K60" s="183"/>
      <c r="L60" s="184"/>
      <c r="M60" s="183"/>
      <c r="N60" s="145">
        <f t="shared" si="7"/>
        <v>0</v>
      </c>
      <c r="O60" s="130">
        <f t="shared" si="7"/>
        <v>0</v>
      </c>
      <c r="P60" s="25"/>
    </row>
    <row r="61" spans="1:16" s="9" customFormat="1" ht="38.25">
      <c r="A61" s="111">
        <f t="shared" si="4"/>
        <v>31</v>
      </c>
      <c r="B61" s="112">
        <v>716200</v>
      </c>
      <c r="C61" s="113" t="s">
        <v>282</v>
      </c>
      <c r="D61" s="184"/>
      <c r="E61" s="183"/>
      <c r="F61" s="184"/>
      <c r="G61" s="183"/>
      <c r="H61" s="182"/>
      <c r="I61" s="181"/>
      <c r="J61" s="184"/>
      <c r="K61" s="183"/>
      <c r="L61" s="184"/>
      <c r="M61" s="183"/>
      <c r="N61" s="145">
        <f t="shared" si="7"/>
        <v>0</v>
      </c>
      <c r="O61" s="130">
        <f t="shared" si="7"/>
        <v>0</v>
      </c>
      <c r="P61" s="25"/>
    </row>
    <row r="62" spans="1:16" s="9" customFormat="1" ht="38.25">
      <c r="A62" s="108">
        <f t="shared" si="4"/>
        <v>32</v>
      </c>
      <c r="B62" s="109">
        <v>730000</v>
      </c>
      <c r="C62" s="110" t="s">
        <v>126</v>
      </c>
      <c r="D62" s="101">
        <f>D63+D66+D71</f>
        <v>0</v>
      </c>
      <c r="E62" s="92">
        <f aca="true" t="shared" si="12" ref="E62:M62">E63+E66+E71</f>
        <v>0</v>
      </c>
      <c r="F62" s="101">
        <f t="shared" si="12"/>
        <v>0</v>
      </c>
      <c r="G62" s="92">
        <f t="shared" si="12"/>
        <v>0</v>
      </c>
      <c r="H62" s="91">
        <f t="shared" si="12"/>
        <v>0</v>
      </c>
      <c r="I62" s="92">
        <f t="shared" si="12"/>
        <v>0</v>
      </c>
      <c r="J62" s="101">
        <f t="shared" si="12"/>
        <v>0</v>
      </c>
      <c r="K62" s="92">
        <f t="shared" si="12"/>
        <v>0</v>
      </c>
      <c r="L62" s="101">
        <f t="shared" si="12"/>
        <v>0</v>
      </c>
      <c r="M62" s="92">
        <f t="shared" si="12"/>
        <v>0</v>
      </c>
      <c r="N62" s="101">
        <f t="shared" si="7"/>
        <v>0</v>
      </c>
      <c r="O62" s="92">
        <f t="shared" si="7"/>
        <v>0</v>
      </c>
      <c r="P62" s="25"/>
    </row>
    <row r="63" spans="1:16" s="9" customFormat="1" ht="25.5">
      <c r="A63" s="108">
        <f t="shared" si="4"/>
        <v>33</v>
      </c>
      <c r="B63" s="109">
        <v>731000</v>
      </c>
      <c r="C63" s="110" t="s">
        <v>127</v>
      </c>
      <c r="D63" s="101">
        <f aca="true" t="shared" si="13" ref="D63:M63">SUM(D64:D65)</f>
        <v>0</v>
      </c>
      <c r="E63" s="92">
        <f t="shared" si="13"/>
        <v>0</v>
      </c>
      <c r="F63" s="101">
        <f t="shared" si="13"/>
        <v>0</v>
      </c>
      <c r="G63" s="92">
        <f t="shared" si="13"/>
        <v>0</v>
      </c>
      <c r="H63" s="91">
        <f t="shared" si="13"/>
        <v>0</v>
      </c>
      <c r="I63" s="92">
        <f t="shared" si="13"/>
        <v>0</v>
      </c>
      <c r="J63" s="101">
        <f t="shared" si="13"/>
        <v>0</v>
      </c>
      <c r="K63" s="92">
        <f t="shared" si="13"/>
        <v>0</v>
      </c>
      <c r="L63" s="101">
        <f t="shared" si="13"/>
        <v>0</v>
      </c>
      <c r="M63" s="92">
        <f t="shared" si="13"/>
        <v>0</v>
      </c>
      <c r="N63" s="101">
        <f t="shared" si="7"/>
        <v>0</v>
      </c>
      <c r="O63" s="92">
        <f t="shared" si="7"/>
        <v>0</v>
      </c>
      <c r="P63" s="25"/>
    </row>
    <row r="64" spans="1:16" s="9" customFormat="1" ht="25.5">
      <c r="A64" s="111">
        <f t="shared" si="4"/>
        <v>34</v>
      </c>
      <c r="B64" s="112">
        <v>731100</v>
      </c>
      <c r="C64" s="113" t="s">
        <v>497</v>
      </c>
      <c r="D64" s="184"/>
      <c r="E64" s="183"/>
      <c r="F64" s="184"/>
      <c r="G64" s="183"/>
      <c r="H64" s="182"/>
      <c r="I64" s="181"/>
      <c r="J64" s="184"/>
      <c r="K64" s="183"/>
      <c r="L64" s="184"/>
      <c r="M64" s="183"/>
      <c r="N64" s="145">
        <f t="shared" si="7"/>
        <v>0</v>
      </c>
      <c r="O64" s="130">
        <f t="shared" si="7"/>
        <v>0</v>
      </c>
      <c r="P64" s="25"/>
    </row>
    <row r="65" spans="1:16" s="9" customFormat="1" ht="25.5">
      <c r="A65" s="111">
        <f t="shared" si="4"/>
        <v>35</v>
      </c>
      <c r="B65" s="112">
        <v>731200</v>
      </c>
      <c r="C65" s="113" t="s">
        <v>11</v>
      </c>
      <c r="D65" s="184"/>
      <c r="E65" s="183"/>
      <c r="F65" s="184"/>
      <c r="G65" s="183"/>
      <c r="H65" s="182"/>
      <c r="I65" s="181"/>
      <c r="J65" s="184"/>
      <c r="K65" s="183"/>
      <c r="L65" s="184"/>
      <c r="M65" s="183"/>
      <c r="N65" s="145">
        <f t="shared" si="7"/>
        <v>0</v>
      </c>
      <c r="O65" s="130">
        <f t="shared" si="7"/>
        <v>0</v>
      </c>
      <c r="P65" s="25"/>
    </row>
    <row r="66" spans="1:16" s="9" customFormat="1" ht="38.25">
      <c r="A66" s="108">
        <f t="shared" si="4"/>
        <v>36</v>
      </c>
      <c r="B66" s="109">
        <v>732000</v>
      </c>
      <c r="C66" s="110" t="s">
        <v>128</v>
      </c>
      <c r="D66" s="101">
        <f>SUM(D67:D70)</f>
        <v>0</v>
      </c>
      <c r="E66" s="92">
        <f aca="true" t="shared" si="14" ref="E66:M66">SUM(E67:E70)</f>
        <v>0</v>
      </c>
      <c r="F66" s="101">
        <f t="shared" si="14"/>
        <v>0</v>
      </c>
      <c r="G66" s="92">
        <f t="shared" si="14"/>
        <v>0</v>
      </c>
      <c r="H66" s="91">
        <f t="shared" si="14"/>
        <v>0</v>
      </c>
      <c r="I66" s="92">
        <f t="shared" si="14"/>
        <v>0</v>
      </c>
      <c r="J66" s="101">
        <f t="shared" si="14"/>
        <v>0</v>
      </c>
      <c r="K66" s="92">
        <f t="shared" si="14"/>
        <v>0</v>
      </c>
      <c r="L66" s="101">
        <f t="shared" si="14"/>
        <v>0</v>
      </c>
      <c r="M66" s="92">
        <f t="shared" si="14"/>
        <v>0</v>
      </c>
      <c r="N66" s="101">
        <f t="shared" si="7"/>
        <v>0</v>
      </c>
      <c r="O66" s="92">
        <f t="shared" si="7"/>
        <v>0</v>
      </c>
      <c r="P66" s="25"/>
    </row>
    <row r="67" spans="1:16" s="9" customFormat="1" ht="25.5">
      <c r="A67" s="111">
        <f t="shared" si="4"/>
        <v>37</v>
      </c>
      <c r="B67" s="112">
        <v>732100</v>
      </c>
      <c r="C67" s="113" t="s">
        <v>12</v>
      </c>
      <c r="D67" s="184"/>
      <c r="E67" s="183"/>
      <c r="F67" s="184"/>
      <c r="G67" s="183"/>
      <c r="H67" s="182"/>
      <c r="I67" s="181"/>
      <c r="J67" s="184"/>
      <c r="K67" s="183"/>
      <c r="L67" s="184"/>
      <c r="M67" s="183"/>
      <c r="N67" s="145">
        <f t="shared" si="7"/>
        <v>0</v>
      </c>
      <c r="O67" s="130">
        <f t="shared" si="7"/>
        <v>0</v>
      </c>
      <c r="P67" s="25"/>
    </row>
    <row r="68" spans="1:16" s="9" customFormat="1" ht="25.5">
      <c r="A68" s="111">
        <f t="shared" si="4"/>
        <v>38</v>
      </c>
      <c r="B68" s="112">
        <v>732200</v>
      </c>
      <c r="C68" s="113" t="s">
        <v>13</v>
      </c>
      <c r="D68" s="184"/>
      <c r="E68" s="183"/>
      <c r="F68" s="184"/>
      <c r="G68" s="183"/>
      <c r="H68" s="182"/>
      <c r="I68" s="181"/>
      <c r="J68" s="184"/>
      <c r="K68" s="183"/>
      <c r="L68" s="184"/>
      <c r="M68" s="183"/>
      <c r="N68" s="145">
        <f t="shared" si="7"/>
        <v>0</v>
      </c>
      <c r="O68" s="130">
        <f t="shared" si="7"/>
        <v>0</v>
      </c>
      <c r="P68" s="25"/>
    </row>
    <row r="69" spans="1:16" s="9" customFormat="1" ht="12.75">
      <c r="A69" s="111">
        <f t="shared" si="4"/>
        <v>39</v>
      </c>
      <c r="B69" s="112">
        <v>732300</v>
      </c>
      <c r="C69" s="113" t="s">
        <v>14</v>
      </c>
      <c r="D69" s="184"/>
      <c r="E69" s="183"/>
      <c r="F69" s="184"/>
      <c r="G69" s="183"/>
      <c r="H69" s="182"/>
      <c r="I69" s="181"/>
      <c r="J69" s="184"/>
      <c r="K69" s="183"/>
      <c r="L69" s="184"/>
      <c r="M69" s="183"/>
      <c r="N69" s="145">
        <f t="shared" si="7"/>
        <v>0</v>
      </c>
      <c r="O69" s="130">
        <f t="shared" si="7"/>
        <v>0</v>
      </c>
      <c r="P69" s="25"/>
    </row>
    <row r="70" spans="1:16" s="9" customFormat="1" ht="12.75">
      <c r="A70" s="114">
        <f t="shared" si="4"/>
        <v>40</v>
      </c>
      <c r="B70" s="115">
        <v>732400</v>
      </c>
      <c r="C70" s="116" t="s">
        <v>15</v>
      </c>
      <c r="D70" s="184"/>
      <c r="E70" s="183"/>
      <c r="F70" s="184"/>
      <c r="G70" s="183"/>
      <c r="H70" s="182"/>
      <c r="I70" s="181"/>
      <c r="J70" s="184"/>
      <c r="K70" s="183"/>
      <c r="L70" s="184"/>
      <c r="M70" s="183"/>
      <c r="N70" s="205">
        <f t="shared" si="7"/>
        <v>0</v>
      </c>
      <c r="O70" s="203">
        <f t="shared" si="7"/>
        <v>0</v>
      </c>
      <c r="P70" s="25"/>
    </row>
    <row r="71" spans="1:16" s="9" customFormat="1" ht="25.5">
      <c r="A71" s="108">
        <f t="shared" si="4"/>
        <v>41</v>
      </c>
      <c r="B71" s="109">
        <v>733000</v>
      </c>
      <c r="C71" s="110" t="s">
        <v>129</v>
      </c>
      <c r="D71" s="101">
        <f aca="true" t="shared" si="15" ref="D71:M71">SUM(D72:D73)</f>
        <v>0</v>
      </c>
      <c r="E71" s="92">
        <f t="shared" si="15"/>
        <v>0</v>
      </c>
      <c r="F71" s="101">
        <f t="shared" si="15"/>
        <v>0</v>
      </c>
      <c r="G71" s="92">
        <f t="shared" si="15"/>
        <v>0</v>
      </c>
      <c r="H71" s="91">
        <f t="shared" si="15"/>
        <v>0</v>
      </c>
      <c r="I71" s="92">
        <f t="shared" si="15"/>
        <v>0</v>
      </c>
      <c r="J71" s="101">
        <f t="shared" si="15"/>
        <v>0</v>
      </c>
      <c r="K71" s="92">
        <f t="shared" si="15"/>
        <v>0</v>
      </c>
      <c r="L71" s="101">
        <f t="shared" si="15"/>
        <v>0</v>
      </c>
      <c r="M71" s="92">
        <f t="shared" si="15"/>
        <v>0</v>
      </c>
      <c r="N71" s="101">
        <f aca="true" t="shared" si="16" ref="N71:O134">SUM(H71,J71,L71)</f>
        <v>0</v>
      </c>
      <c r="O71" s="92">
        <f t="shared" si="16"/>
        <v>0</v>
      </c>
      <c r="P71" s="25"/>
    </row>
    <row r="72" spans="1:16" s="9" customFormat="1" ht="25.5">
      <c r="A72" s="111">
        <f t="shared" si="4"/>
        <v>42</v>
      </c>
      <c r="B72" s="112">
        <v>733100</v>
      </c>
      <c r="C72" s="113" t="s">
        <v>16</v>
      </c>
      <c r="D72" s="184"/>
      <c r="E72" s="183"/>
      <c r="F72" s="184"/>
      <c r="G72" s="183"/>
      <c r="H72" s="182"/>
      <c r="I72" s="181"/>
      <c r="J72" s="184"/>
      <c r="K72" s="183"/>
      <c r="L72" s="184"/>
      <c r="M72" s="183"/>
      <c r="N72" s="145">
        <f t="shared" si="16"/>
        <v>0</v>
      </c>
      <c r="O72" s="130">
        <f t="shared" si="16"/>
        <v>0</v>
      </c>
      <c r="P72" s="25"/>
    </row>
    <row r="73" spans="1:16" s="9" customFormat="1" ht="25.5">
      <c r="A73" s="111">
        <f t="shared" si="4"/>
        <v>43</v>
      </c>
      <c r="B73" s="112">
        <v>733200</v>
      </c>
      <c r="C73" s="113" t="s">
        <v>354</v>
      </c>
      <c r="D73" s="184"/>
      <c r="E73" s="183"/>
      <c r="F73" s="184"/>
      <c r="G73" s="183"/>
      <c r="H73" s="182"/>
      <c r="I73" s="181"/>
      <c r="J73" s="184"/>
      <c r="K73" s="183"/>
      <c r="L73" s="184"/>
      <c r="M73" s="183"/>
      <c r="N73" s="145">
        <f t="shared" si="16"/>
        <v>0</v>
      </c>
      <c r="O73" s="130">
        <f t="shared" si="16"/>
        <v>0</v>
      </c>
      <c r="P73" s="25"/>
    </row>
    <row r="74" spans="1:16" s="9" customFormat="1" ht="25.5">
      <c r="A74" s="108">
        <f t="shared" si="4"/>
        <v>44</v>
      </c>
      <c r="B74" s="109">
        <v>740000</v>
      </c>
      <c r="C74" s="117" t="s">
        <v>130</v>
      </c>
      <c r="D74" s="101">
        <f>D75+D82+D87+D94+D97</f>
        <v>0</v>
      </c>
      <c r="E74" s="92">
        <f aca="true" t="shared" si="17" ref="E74:M74">E75+E82+E87+E94+E97</f>
        <v>0</v>
      </c>
      <c r="F74" s="101">
        <f t="shared" si="17"/>
        <v>0</v>
      </c>
      <c r="G74" s="92">
        <f t="shared" si="17"/>
        <v>0</v>
      </c>
      <c r="H74" s="91">
        <f t="shared" si="17"/>
        <v>0</v>
      </c>
      <c r="I74" s="92">
        <f t="shared" si="17"/>
        <v>0</v>
      </c>
      <c r="J74" s="101">
        <f t="shared" si="17"/>
        <v>0</v>
      </c>
      <c r="K74" s="92">
        <f t="shared" si="17"/>
        <v>0</v>
      </c>
      <c r="L74" s="101">
        <f t="shared" si="17"/>
        <v>0</v>
      </c>
      <c r="M74" s="92">
        <f t="shared" si="17"/>
        <v>0</v>
      </c>
      <c r="N74" s="101">
        <f t="shared" si="16"/>
        <v>0</v>
      </c>
      <c r="O74" s="92">
        <f t="shared" si="16"/>
        <v>0</v>
      </c>
      <c r="P74" s="25"/>
    </row>
    <row r="75" spans="1:16" s="9" customFormat="1" ht="25.5">
      <c r="A75" s="108">
        <f t="shared" si="4"/>
        <v>45</v>
      </c>
      <c r="B75" s="109">
        <v>741000</v>
      </c>
      <c r="C75" s="117" t="s">
        <v>131</v>
      </c>
      <c r="D75" s="101">
        <f>SUM(D76:D81)</f>
        <v>0</v>
      </c>
      <c r="E75" s="92">
        <f aca="true" t="shared" si="18" ref="E75:M75">SUM(E76:E81)</f>
        <v>0</v>
      </c>
      <c r="F75" s="101">
        <f t="shared" si="18"/>
        <v>0</v>
      </c>
      <c r="G75" s="92">
        <f t="shared" si="18"/>
        <v>0</v>
      </c>
      <c r="H75" s="91">
        <f t="shared" si="18"/>
        <v>0</v>
      </c>
      <c r="I75" s="92">
        <f t="shared" si="18"/>
        <v>0</v>
      </c>
      <c r="J75" s="101">
        <f t="shared" si="18"/>
        <v>0</v>
      </c>
      <c r="K75" s="92">
        <f t="shared" si="18"/>
        <v>0</v>
      </c>
      <c r="L75" s="101">
        <f t="shared" si="18"/>
        <v>0</v>
      </c>
      <c r="M75" s="92">
        <f t="shared" si="18"/>
        <v>0</v>
      </c>
      <c r="N75" s="101">
        <f t="shared" si="16"/>
        <v>0</v>
      </c>
      <c r="O75" s="92">
        <f t="shared" si="16"/>
        <v>0</v>
      </c>
      <c r="P75" s="25"/>
    </row>
    <row r="76" spans="1:16" s="9" customFormat="1" ht="12.75">
      <c r="A76" s="111">
        <f t="shared" si="4"/>
        <v>46</v>
      </c>
      <c r="B76" s="112">
        <v>741100</v>
      </c>
      <c r="C76" s="113" t="s">
        <v>355</v>
      </c>
      <c r="D76" s="184"/>
      <c r="E76" s="183"/>
      <c r="F76" s="184"/>
      <c r="G76" s="183"/>
      <c r="H76" s="182"/>
      <c r="I76" s="181"/>
      <c r="J76" s="184"/>
      <c r="K76" s="183"/>
      <c r="L76" s="184"/>
      <c r="M76" s="183"/>
      <c r="N76" s="145">
        <f t="shared" si="16"/>
        <v>0</v>
      </c>
      <c r="O76" s="130">
        <f t="shared" si="16"/>
        <v>0</v>
      </c>
      <c r="P76" s="25"/>
    </row>
    <row r="77" spans="1:16" s="9" customFormat="1" ht="12.75">
      <c r="A77" s="111">
        <f t="shared" si="4"/>
        <v>47</v>
      </c>
      <c r="B77" s="112">
        <v>741200</v>
      </c>
      <c r="C77" s="113" t="s">
        <v>18</v>
      </c>
      <c r="D77" s="184"/>
      <c r="E77" s="183"/>
      <c r="F77" s="184"/>
      <c r="G77" s="183"/>
      <c r="H77" s="182"/>
      <c r="I77" s="181"/>
      <c r="J77" s="184"/>
      <c r="K77" s="183"/>
      <c r="L77" s="184"/>
      <c r="M77" s="183"/>
      <c r="N77" s="145">
        <f t="shared" si="16"/>
        <v>0</v>
      </c>
      <c r="O77" s="130">
        <f t="shared" si="16"/>
        <v>0</v>
      </c>
      <c r="P77" s="25"/>
    </row>
    <row r="78" spans="1:16" s="9" customFormat="1" ht="25.5">
      <c r="A78" s="111">
        <f t="shared" si="4"/>
        <v>48</v>
      </c>
      <c r="B78" s="112">
        <v>741300</v>
      </c>
      <c r="C78" s="113" t="s">
        <v>19</v>
      </c>
      <c r="D78" s="184"/>
      <c r="E78" s="183"/>
      <c r="F78" s="184"/>
      <c r="G78" s="183"/>
      <c r="H78" s="182"/>
      <c r="I78" s="181"/>
      <c r="J78" s="184"/>
      <c r="K78" s="183"/>
      <c r="L78" s="184"/>
      <c r="M78" s="183"/>
      <c r="N78" s="145">
        <f t="shared" si="16"/>
        <v>0</v>
      </c>
      <c r="O78" s="130">
        <f t="shared" si="16"/>
        <v>0</v>
      </c>
      <c r="P78" s="25"/>
    </row>
    <row r="79" spans="1:16" s="9" customFormat="1" ht="38.25">
      <c r="A79" s="111">
        <f t="shared" si="4"/>
        <v>49</v>
      </c>
      <c r="B79" s="112">
        <v>741400</v>
      </c>
      <c r="C79" s="113" t="s">
        <v>20</v>
      </c>
      <c r="D79" s="184"/>
      <c r="E79" s="183"/>
      <c r="F79" s="184"/>
      <c r="G79" s="183"/>
      <c r="H79" s="182"/>
      <c r="I79" s="181"/>
      <c r="J79" s="184"/>
      <c r="K79" s="183"/>
      <c r="L79" s="184"/>
      <c r="M79" s="183"/>
      <c r="N79" s="145">
        <f t="shared" si="16"/>
        <v>0</v>
      </c>
      <c r="O79" s="130">
        <f t="shared" si="16"/>
        <v>0</v>
      </c>
      <c r="P79" s="25"/>
    </row>
    <row r="80" spans="1:16" s="9" customFormat="1" ht="25.5">
      <c r="A80" s="111">
        <f t="shared" si="4"/>
        <v>50</v>
      </c>
      <c r="B80" s="112">
        <v>741500</v>
      </c>
      <c r="C80" s="113" t="s">
        <v>21</v>
      </c>
      <c r="D80" s="184"/>
      <c r="E80" s="183"/>
      <c r="F80" s="184"/>
      <c r="G80" s="183"/>
      <c r="H80" s="182"/>
      <c r="I80" s="181"/>
      <c r="J80" s="184"/>
      <c r="K80" s="183"/>
      <c r="L80" s="184"/>
      <c r="M80" s="183"/>
      <c r="N80" s="145">
        <f t="shared" si="16"/>
        <v>0</v>
      </c>
      <c r="O80" s="130">
        <f t="shared" si="16"/>
        <v>0</v>
      </c>
      <c r="P80" s="25"/>
    </row>
    <row r="81" spans="1:16" s="9" customFormat="1" ht="25.5">
      <c r="A81" s="111">
        <f t="shared" si="4"/>
        <v>51</v>
      </c>
      <c r="B81" s="112">
        <v>741600</v>
      </c>
      <c r="C81" s="113" t="s">
        <v>70</v>
      </c>
      <c r="D81" s="184"/>
      <c r="E81" s="183"/>
      <c r="F81" s="184"/>
      <c r="G81" s="183"/>
      <c r="H81" s="182"/>
      <c r="I81" s="181"/>
      <c r="J81" s="184"/>
      <c r="K81" s="183"/>
      <c r="L81" s="184"/>
      <c r="M81" s="183"/>
      <c r="N81" s="145">
        <f t="shared" si="16"/>
        <v>0</v>
      </c>
      <c r="O81" s="130">
        <f t="shared" si="16"/>
        <v>0</v>
      </c>
      <c r="P81" s="25"/>
    </row>
    <row r="82" spans="1:16" s="9" customFormat="1" ht="38.25">
      <c r="A82" s="108">
        <f t="shared" si="4"/>
        <v>52</v>
      </c>
      <c r="B82" s="109">
        <v>742000</v>
      </c>
      <c r="C82" s="117" t="s">
        <v>132</v>
      </c>
      <c r="D82" s="101">
        <f aca="true" t="shared" si="19" ref="D82:M82">SUM(D83:D86)</f>
        <v>0</v>
      </c>
      <c r="E82" s="92">
        <f t="shared" si="19"/>
        <v>0</v>
      </c>
      <c r="F82" s="101">
        <f t="shared" si="19"/>
        <v>0</v>
      </c>
      <c r="G82" s="92">
        <f t="shared" si="19"/>
        <v>0</v>
      </c>
      <c r="H82" s="91">
        <f t="shared" si="19"/>
        <v>0</v>
      </c>
      <c r="I82" s="92">
        <f t="shared" si="19"/>
        <v>0</v>
      </c>
      <c r="J82" s="101">
        <f t="shared" si="19"/>
        <v>0</v>
      </c>
      <c r="K82" s="92">
        <f t="shared" si="19"/>
        <v>0</v>
      </c>
      <c r="L82" s="101">
        <f t="shared" si="19"/>
        <v>0</v>
      </c>
      <c r="M82" s="92">
        <f t="shared" si="19"/>
        <v>0</v>
      </c>
      <c r="N82" s="101">
        <f t="shared" si="16"/>
        <v>0</v>
      </c>
      <c r="O82" s="92">
        <f t="shared" si="16"/>
        <v>0</v>
      </c>
      <c r="P82" s="25"/>
    </row>
    <row r="83" spans="1:16" s="9" customFormat="1" ht="38.25">
      <c r="A83" s="111">
        <f t="shared" si="4"/>
        <v>53</v>
      </c>
      <c r="B83" s="112">
        <v>742100</v>
      </c>
      <c r="C83" s="113" t="s">
        <v>359</v>
      </c>
      <c r="D83" s="184"/>
      <c r="E83" s="183"/>
      <c r="F83" s="184"/>
      <c r="G83" s="183"/>
      <c r="H83" s="182"/>
      <c r="I83" s="181"/>
      <c r="J83" s="184"/>
      <c r="K83" s="183"/>
      <c r="L83" s="184"/>
      <c r="M83" s="183"/>
      <c r="N83" s="145">
        <f t="shared" si="16"/>
        <v>0</v>
      </c>
      <c r="O83" s="130">
        <f t="shared" si="16"/>
        <v>0</v>
      </c>
      <c r="P83" s="25"/>
    </row>
    <row r="84" spans="1:16" s="9" customFormat="1" ht="12.75">
      <c r="A84" s="111">
        <f t="shared" si="4"/>
        <v>54</v>
      </c>
      <c r="B84" s="112">
        <v>742200</v>
      </c>
      <c r="C84" s="113" t="s">
        <v>378</v>
      </c>
      <c r="D84" s="184"/>
      <c r="E84" s="183"/>
      <c r="F84" s="184"/>
      <c r="G84" s="183"/>
      <c r="H84" s="182"/>
      <c r="I84" s="181"/>
      <c r="J84" s="184"/>
      <c r="K84" s="183"/>
      <c r="L84" s="184"/>
      <c r="M84" s="183"/>
      <c r="N84" s="145">
        <f t="shared" si="16"/>
        <v>0</v>
      </c>
      <c r="O84" s="130">
        <f t="shared" si="16"/>
        <v>0</v>
      </c>
      <c r="P84" s="25"/>
    </row>
    <row r="85" spans="1:16" s="9" customFormat="1" ht="38.25">
      <c r="A85" s="111">
        <f t="shared" si="4"/>
        <v>55</v>
      </c>
      <c r="B85" s="112">
        <v>742300</v>
      </c>
      <c r="C85" s="113" t="s">
        <v>379</v>
      </c>
      <c r="D85" s="184"/>
      <c r="E85" s="183"/>
      <c r="F85" s="184"/>
      <c r="G85" s="183"/>
      <c r="H85" s="182"/>
      <c r="I85" s="181"/>
      <c r="J85" s="184"/>
      <c r="K85" s="183"/>
      <c r="L85" s="184"/>
      <c r="M85" s="183"/>
      <c r="N85" s="145">
        <f t="shared" si="16"/>
        <v>0</v>
      </c>
      <c r="O85" s="130">
        <f t="shared" si="16"/>
        <v>0</v>
      </c>
      <c r="P85" s="25"/>
    </row>
    <row r="86" spans="1:16" s="9" customFormat="1" ht="25.5">
      <c r="A86" s="111">
        <f t="shared" si="4"/>
        <v>56</v>
      </c>
      <c r="B86" s="112">
        <v>742400</v>
      </c>
      <c r="C86" s="113" t="s">
        <v>204</v>
      </c>
      <c r="D86" s="184"/>
      <c r="E86" s="183"/>
      <c r="F86" s="184"/>
      <c r="G86" s="183"/>
      <c r="H86" s="182"/>
      <c r="I86" s="181"/>
      <c r="J86" s="184"/>
      <c r="K86" s="183"/>
      <c r="L86" s="184"/>
      <c r="M86" s="183"/>
      <c r="N86" s="145">
        <f t="shared" si="16"/>
        <v>0</v>
      </c>
      <c r="O86" s="130">
        <f t="shared" si="16"/>
        <v>0</v>
      </c>
      <c r="P86" s="25"/>
    </row>
    <row r="87" spans="1:16" s="9" customFormat="1" ht="38.25">
      <c r="A87" s="108">
        <f t="shared" si="4"/>
        <v>57</v>
      </c>
      <c r="B87" s="109">
        <v>743000</v>
      </c>
      <c r="C87" s="117" t="s">
        <v>133</v>
      </c>
      <c r="D87" s="101">
        <f aca="true" t="shared" si="20" ref="D87:M87">SUM(D88:D93)</f>
        <v>0</v>
      </c>
      <c r="E87" s="92">
        <f t="shared" si="20"/>
        <v>0</v>
      </c>
      <c r="F87" s="101">
        <f t="shared" si="20"/>
        <v>0</v>
      </c>
      <c r="G87" s="92">
        <f t="shared" si="20"/>
        <v>0</v>
      </c>
      <c r="H87" s="91">
        <f t="shared" si="20"/>
        <v>0</v>
      </c>
      <c r="I87" s="92">
        <f t="shared" si="20"/>
        <v>0</v>
      </c>
      <c r="J87" s="101">
        <f t="shared" si="20"/>
        <v>0</v>
      </c>
      <c r="K87" s="92">
        <f t="shared" si="20"/>
        <v>0</v>
      </c>
      <c r="L87" s="101">
        <f t="shared" si="20"/>
        <v>0</v>
      </c>
      <c r="M87" s="92">
        <f t="shared" si="20"/>
        <v>0</v>
      </c>
      <c r="N87" s="101">
        <f t="shared" si="16"/>
        <v>0</v>
      </c>
      <c r="O87" s="92">
        <f t="shared" si="16"/>
        <v>0</v>
      </c>
      <c r="P87" s="25"/>
    </row>
    <row r="88" spans="1:16" s="9" customFormat="1" ht="25.5">
      <c r="A88" s="111">
        <f t="shared" si="4"/>
        <v>58</v>
      </c>
      <c r="B88" s="112">
        <v>743100</v>
      </c>
      <c r="C88" s="113" t="s">
        <v>205</v>
      </c>
      <c r="D88" s="184"/>
      <c r="E88" s="183"/>
      <c r="F88" s="184"/>
      <c r="G88" s="183"/>
      <c r="H88" s="182"/>
      <c r="I88" s="181"/>
      <c r="J88" s="184"/>
      <c r="K88" s="183"/>
      <c r="L88" s="184"/>
      <c r="M88" s="183"/>
      <c r="N88" s="145">
        <f t="shared" si="16"/>
        <v>0</v>
      </c>
      <c r="O88" s="130">
        <f t="shared" si="16"/>
        <v>0</v>
      </c>
      <c r="P88" s="25"/>
    </row>
    <row r="89" spans="1:16" s="9" customFormat="1" ht="25.5">
      <c r="A89" s="111">
        <f t="shared" si="4"/>
        <v>59</v>
      </c>
      <c r="B89" s="112">
        <v>743200</v>
      </c>
      <c r="C89" s="113" t="s">
        <v>206</v>
      </c>
      <c r="D89" s="184"/>
      <c r="E89" s="183"/>
      <c r="F89" s="184"/>
      <c r="G89" s="183"/>
      <c r="H89" s="182"/>
      <c r="I89" s="181"/>
      <c r="J89" s="184"/>
      <c r="K89" s="183"/>
      <c r="L89" s="184"/>
      <c r="M89" s="183"/>
      <c r="N89" s="145">
        <f t="shared" si="16"/>
        <v>0</v>
      </c>
      <c r="O89" s="130">
        <f t="shared" si="16"/>
        <v>0</v>
      </c>
      <c r="P89" s="25"/>
    </row>
    <row r="90" spans="1:16" s="9" customFormat="1" ht="25.5">
      <c r="A90" s="111">
        <f t="shared" si="4"/>
        <v>60</v>
      </c>
      <c r="B90" s="112">
        <v>743300</v>
      </c>
      <c r="C90" s="113" t="s">
        <v>207</v>
      </c>
      <c r="D90" s="184"/>
      <c r="E90" s="183"/>
      <c r="F90" s="184"/>
      <c r="G90" s="183"/>
      <c r="H90" s="182"/>
      <c r="I90" s="181"/>
      <c r="J90" s="184"/>
      <c r="K90" s="183"/>
      <c r="L90" s="184"/>
      <c r="M90" s="183"/>
      <c r="N90" s="145">
        <f t="shared" si="16"/>
        <v>0</v>
      </c>
      <c r="O90" s="130">
        <f t="shared" si="16"/>
        <v>0</v>
      </c>
      <c r="P90" s="25"/>
    </row>
    <row r="91" spans="1:16" s="9" customFormat="1" ht="12.75">
      <c r="A91" s="111">
        <f t="shared" si="4"/>
        <v>61</v>
      </c>
      <c r="B91" s="112">
        <v>743400</v>
      </c>
      <c r="C91" s="113" t="s">
        <v>380</v>
      </c>
      <c r="D91" s="184"/>
      <c r="E91" s="183"/>
      <c r="F91" s="184"/>
      <c r="G91" s="183"/>
      <c r="H91" s="182"/>
      <c r="I91" s="181"/>
      <c r="J91" s="184"/>
      <c r="K91" s="183"/>
      <c r="L91" s="184"/>
      <c r="M91" s="183"/>
      <c r="N91" s="145">
        <f t="shared" si="16"/>
        <v>0</v>
      </c>
      <c r="O91" s="130">
        <f t="shared" si="16"/>
        <v>0</v>
      </c>
      <c r="P91" s="25"/>
    </row>
    <row r="92" spans="1:16" s="9" customFormat="1" ht="25.5">
      <c r="A92" s="111">
        <f t="shared" si="4"/>
        <v>62</v>
      </c>
      <c r="B92" s="112">
        <v>743500</v>
      </c>
      <c r="C92" s="113" t="s">
        <v>381</v>
      </c>
      <c r="D92" s="184"/>
      <c r="E92" s="183"/>
      <c r="F92" s="184"/>
      <c r="G92" s="183"/>
      <c r="H92" s="182"/>
      <c r="I92" s="181"/>
      <c r="J92" s="184"/>
      <c r="K92" s="183"/>
      <c r="L92" s="184"/>
      <c r="M92" s="183"/>
      <c r="N92" s="145">
        <f t="shared" si="16"/>
        <v>0</v>
      </c>
      <c r="O92" s="130">
        <f t="shared" si="16"/>
        <v>0</v>
      </c>
      <c r="P92" s="25"/>
    </row>
    <row r="93" spans="1:16" s="9" customFormat="1" ht="38.25">
      <c r="A93" s="111">
        <f t="shared" si="4"/>
        <v>63</v>
      </c>
      <c r="B93" s="112">
        <v>743900</v>
      </c>
      <c r="C93" s="113" t="s">
        <v>208</v>
      </c>
      <c r="D93" s="184"/>
      <c r="E93" s="183"/>
      <c r="F93" s="184"/>
      <c r="G93" s="183"/>
      <c r="H93" s="182"/>
      <c r="I93" s="181"/>
      <c r="J93" s="184"/>
      <c r="K93" s="183"/>
      <c r="L93" s="184"/>
      <c r="M93" s="183"/>
      <c r="N93" s="145">
        <f t="shared" si="16"/>
        <v>0</v>
      </c>
      <c r="O93" s="130">
        <f t="shared" si="16"/>
        <v>0</v>
      </c>
      <c r="P93" s="25"/>
    </row>
    <row r="94" spans="1:16" s="9" customFormat="1" ht="38.25">
      <c r="A94" s="108">
        <f t="shared" si="4"/>
        <v>64</v>
      </c>
      <c r="B94" s="109">
        <v>744000</v>
      </c>
      <c r="C94" s="110" t="s">
        <v>134</v>
      </c>
      <c r="D94" s="101">
        <f aca="true" t="shared" si="21" ref="D94:M94">SUM(D95:D96)</f>
        <v>0</v>
      </c>
      <c r="E94" s="92">
        <f t="shared" si="21"/>
        <v>0</v>
      </c>
      <c r="F94" s="101">
        <f t="shared" si="21"/>
        <v>0</v>
      </c>
      <c r="G94" s="92">
        <f t="shared" si="21"/>
        <v>0</v>
      </c>
      <c r="H94" s="91">
        <f t="shared" si="21"/>
        <v>0</v>
      </c>
      <c r="I94" s="92">
        <f t="shared" si="21"/>
        <v>0</v>
      </c>
      <c r="J94" s="101">
        <f t="shared" si="21"/>
        <v>0</v>
      </c>
      <c r="K94" s="92">
        <f t="shared" si="21"/>
        <v>0</v>
      </c>
      <c r="L94" s="101">
        <f t="shared" si="21"/>
        <v>0</v>
      </c>
      <c r="M94" s="92">
        <f t="shared" si="21"/>
        <v>0</v>
      </c>
      <c r="N94" s="101">
        <f t="shared" si="16"/>
        <v>0</v>
      </c>
      <c r="O94" s="92">
        <f t="shared" si="16"/>
        <v>0</v>
      </c>
      <c r="P94" s="25"/>
    </row>
    <row r="95" spans="1:16" s="9" customFormat="1" ht="38.25">
      <c r="A95" s="111">
        <f t="shared" si="4"/>
        <v>65</v>
      </c>
      <c r="B95" s="112">
        <v>744100</v>
      </c>
      <c r="C95" s="113" t="s">
        <v>209</v>
      </c>
      <c r="D95" s="184"/>
      <c r="E95" s="183"/>
      <c r="F95" s="184"/>
      <c r="G95" s="183"/>
      <c r="H95" s="182"/>
      <c r="I95" s="181"/>
      <c r="J95" s="184"/>
      <c r="K95" s="183"/>
      <c r="L95" s="184"/>
      <c r="M95" s="183"/>
      <c r="N95" s="145">
        <f t="shared" si="16"/>
        <v>0</v>
      </c>
      <c r="O95" s="130">
        <f t="shared" si="16"/>
        <v>0</v>
      </c>
      <c r="P95" s="25"/>
    </row>
    <row r="96" spans="1:16" s="9" customFormat="1" ht="38.25">
      <c r="A96" s="111">
        <f t="shared" si="4"/>
        <v>66</v>
      </c>
      <c r="B96" s="112">
        <v>744200</v>
      </c>
      <c r="C96" s="113" t="s">
        <v>210</v>
      </c>
      <c r="D96" s="184"/>
      <c r="E96" s="183"/>
      <c r="F96" s="184"/>
      <c r="G96" s="183"/>
      <c r="H96" s="182"/>
      <c r="I96" s="181"/>
      <c r="J96" s="184"/>
      <c r="K96" s="183"/>
      <c r="L96" s="184"/>
      <c r="M96" s="183"/>
      <c r="N96" s="145">
        <f t="shared" si="16"/>
        <v>0</v>
      </c>
      <c r="O96" s="130">
        <f t="shared" si="16"/>
        <v>0</v>
      </c>
      <c r="P96" s="25"/>
    </row>
    <row r="97" spans="1:16" s="9" customFormat="1" ht="25.5">
      <c r="A97" s="108">
        <f t="shared" si="4"/>
        <v>67</v>
      </c>
      <c r="B97" s="109">
        <v>745000</v>
      </c>
      <c r="C97" s="110" t="s">
        <v>135</v>
      </c>
      <c r="D97" s="101">
        <f>D98</f>
        <v>0</v>
      </c>
      <c r="E97" s="92">
        <f aca="true" t="shared" si="22" ref="E97:M97">E98</f>
        <v>0</v>
      </c>
      <c r="F97" s="101">
        <f t="shared" si="22"/>
        <v>0</v>
      </c>
      <c r="G97" s="92">
        <f t="shared" si="22"/>
        <v>0</v>
      </c>
      <c r="H97" s="91">
        <f t="shared" si="22"/>
        <v>0</v>
      </c>
      <c r="I97" s="92">
        <f t="shared" si="22"/>
        <v>0</v>
      </c>
      <c r="J97" s="101">
        <f t="shared" si="22"/>
        <v>0</v>
      </c>
      <c r="K97" s="92">
        <f t="shared" si="22"/>
        <v>0</v>
      </c>
      <c r="L97" s="101">
        <f t="shared" si="22"/>
        <v>0</v>
      </c>
      <c r="M97" s="92">
        <f t="shared" si="22"/>
        <v>0</v>
      </c>
      <c r="N97" s="101">
        <f t="shared" si="16"/>
        <v>0</v>
      </c>
      <c r="O97" s="92">
        <f t="shared" si="16"/>
        <v>0</v>
      </c>
      <c r="P97" s="25"/>
    </row>
    <row r="98" spans="1:16" s="9" customFormat="1" ht="25.5">
      <c r="A98" s="111">
        <f t="shared" si="4"/>
        <v>68</v>
      </c>
      <c r="B98" s="112">
        <v>745100</v>
      </c>
      <c r="C98" s="113" t="s">
        <v>211</v>
      </c>
      <c r="D98" s="184"/>
      <c r="E98" s="183"/>
      <c r="F98" s="184"/>
      <c r="G98" s="183"/>
      <c r="H98" s="182"/>
      <c r="I98" s="181"/>
      <c r="J98" s="184"/>
      <c r="K98" s="183"/>
      <c r="L98" s="184"/>
      <c r="M98" s="183"/>
      <c r="N98" s="145">
        <f t="shared" si="16"/>
        <v>0</v>
      </c>
      <c r="O98" s="130">
        <f t="shared" si="16"/>
        <v>0</v>
      </c>
      <c r="P98" s="25"/>
    </row>
    <row r="99" spans="1:16" s="9" customFormat="1" ht="38.25">
      <c r="A99" s="108">
        <f t="shared" si="4"/>
        <v>69</v>
      </c>
      <c r="B99" s="109">
        <v>770000</v>
      </c>
      <c r="C99" s="117" t="s">
        <v>136</v>
      </c>
      <c r="D99" s="101">
        <f aca="true" t="shared" si="23" ref="D99:M99">D100+D102</f>
        <v>0</v>
      </c>
      <c r="E99" s="92">
        <f t="shared" si="23"/>
        <v>0</v>
      </c>
      <c r="F99" s="101">
        <f t="shared" si="23"/>
        <v>0</v>
      </c>
      <c r="G99" s="92">
        <f t="shared" si="23"/>
        <v>0</v>
      </c>
      <c r="H99" s="91">
        <f t="shared" si="23"/>
        <v>0</v>
      </c>
      <c r="I99" s="92">
        <f t="shared" si="23"/>
        <v>0</v>
      </c>
      <c r="J99" s="101">
        <f t="shared" si="23"/>
        <v>0</v>
      </c>
      <c r="K99" s="92">
        <f t="shared" si="23"/>
        <v>0</v>
      </c>
      <c r="L99" s="101">
        <f t="shared" si="23"/>
        <v>0</v>
      </c>
      <c r="M99" s="92">
        <f t="shared" si="23"/>
        <v>0</v>
      </c>
      <c r="N99" s="101">
        <f t="shared" si="16"/>
        <v>0</v>
      </c>
      <c r="O99" s="92">
        <f t="shared" si="16"/>
        <v>0</v>
      </c>
      <c r="P99" s="25"/>
    </row>
    <row r="100" spans="1:16" s="9" customFormat="1" ht="38.25">
      <c r="A100" s="108">
        <f t="shared" si="4"/>
        <v>70</v>
      </c>
      <c r="B100" s="109">
        <v>771000</v>
      </c>
      <c r="C100" s="117" t="s">
        <v>137</v>
      </c>
      <c r="D100" s="101">
        <f>D101</f>
        <v>0</v>
      </c>
      <c r="E100" s="92">
        <f aca="true" t="shared" si="24" ref="E100:M100">E101</f>
        <v>0</v>
      </c>
      <c r="F100" s="101">
        <f t="shared" si="24"/>
        <v>0</v>
      </c>
      <c r="G100" s="92">
        <f t="shared" si="24"/>
        <v>0</v>
      </c>
      <c r="H100" s="91">
        <f t="shared" si="24"/>
        <v>0</v>
      </c>
      <c r="I100" s="92">
        <f t="shared" si="24"/>
        <v>0</v>
      </c>
      <c r="J100" s="101">
        <f t="shared" si="24"/>
        <v>0</v>
      </c>
      <c r="K100" s="92">
        <f t="shared" si="24"/>
        <v>0</v>
      </c>
      <c r="L100" s="101">
        <f t="shared" si="24"/>
        <v>0</v>
      </c>
      <c r="M100" s="92">
        <f t="shared" si="24"/>
        <v>0</v>
      </c>
      <c r="N100" s="101">
        <f t="shared" si="16"/>
        <v>0</v>
      </c>
      <c r="O100" s="92">
        <f t="shared" si="16"/>
        <v>0</v>
      </c>
      <c r="P100" s="25"/>
    </row>
    <row r="101" spans="1:16" s="9" customFormat="1" ht="25.5">
      <c r="A101" s="111">
        <f t="shared" si="4"/>
        <v>71</v>
      </c>
      <c r="B101" s="112">
        <v>771100</v>
      </c>
      <c r="C101" s="113" t="s">
        <v>212</v>
      </c>
      <c r="D101" s="184"/>
      <c r="E101" s="183"/>
      <c r="F101" s="184"/>
      <c r="G101" s="183"/>
      <c r="H101" s="182"/>
      <c r="I101" s="181"/>
      <c r="J101" s="184"/>
      <c r="K101" s="183"/>
      <c r="L101" s="184"/>
      <c r="M101" s="183"/>
      <c r="N101" s="145">
        <f t="shared" si="16"/>
        <v>0</v>
      </c>
      <c r="O101" s="130">
        <f t="shared" si="16"/>
        <v>0</v>
      </c>
      <c r="P101" s="25"/>
    </row>
    <row r="102" spans="1:16" s="9" customFormat="1" ht="51">
      <c r="A102" s="108">
        <f t="shared" si="4"/>
        <v>72</v>
      </c>
      <c r="B102" s="109">
        <v>772000</v>
      </c>
      <c r="C102" s="110" t="s">
        <v>138</v>
      </c>
      <c r="D102" s="101">
        <f>D103</f>
        <v>0</v>
      </c>
      <c r="E102" s="92">
        <f aca="true" t="shared" si="25" ref="E102:M102">E103</f>
        <v>0</v>
      </c>
      <c r="F102" s="101">
        <f t="shared" si="25"/>
        <v>0</v>
      </c>
      <c r="G102" s="92">
        <f t="shared" si="25"/>
        <v>0</v>
      </c>
      <c r="H102" s="91">
        <f t="shared" si="25"/>
        <v>0</v>
      </c>
      <c r="I102" s="92">
        <f t="shared" si="25"/>
        <v>0</v>
      </c>
      <c r="J102" s="101">
        <f t="shared" si="25"/>
        <v>0</v>
      </c>
      <c r="K102" s="92">
        <f t="shared" si="25"/>
        <v>0</v>
      </c>
      <c r="L102" s="101">
        <f t="shared" si="25"/>
        <v>0</v>
      </c>
      <c r="M102" s="92">
        <f t="shared" si="25"/>
        <v>0</v>
      </c>
      <c r="N102" s="101">
        <f t="shared" si="16"/>
        <v>0</v>
      </c>
      <c r="O102" s="92">
        <f t="shared" si="16"/>
        <v>0</v>
      </c>
      <c r="P102" s="25"/>
    </row>
    <row r="103" spans="1:16" s="9" customFormat="1" ht="38.25">
      <c r="A103" s="111">
        <f aca="true" t="shared" si="26" ref="A103:A166">A102+1</f>
        <v>73</v>
      </c>
      <c r="B103" s="112">
        <v>772100</v>
      </c>
      <c r="C103" s="113" t="s">
        <v>213</v>
      </c>
      <c r="D103" s="184"/>
      <c r="E103" s="183"/>
      <c r="F103" s="184"/>
      <c r="G103" s="183"/>
      <c r="H103" s="182"/>
      <c r="I103" s="181"/>
      <c r="J103" s="184"/>
      <c r="K103" s="183"/>
      <c r="L103" s="184"/>
      <c r="M103" s="183"/>
      <c r="N103" s="145">
        <f t="shared" si="16"/>
        <v>0</v>
      </c>
      <c r="O103" s="130">
        <f t="shared" si="16"/>
        <v>0</v>
      </c>
      <c r="P103" s="25"/>
    </row>
    <row r="104" spans="1:16" s="9" customFormat="1" ht="38.25">
      <c r="A104" s="108">
        <f t="shared" si="26"/>
        <v>74</v>
      </c>
      <c r="B104" s="109">
        <v>780000</v>
      </c>
      <c r="C104" s="110" t="s">
        <v>139</v>
      </c>
      <c r="D104" s="101">
        <f aca="true" t="shared" si="27" ref="D104:M104">D105</f>
        <v>0</v>
      </c>
      <c r="E104" s="92">
        <f t="shared" si="27"/>
        <v>0</v>
      </c>
      <c r="F104" s="101">
        <f t="shared" si="27"/>
        <v>0</v>
      </c>
      <c r="G104" s="92">
        <f t="shared" si="27"/>
        <v>0</v>
      </c>
      <c r="H104" s="91">
        <f t="shared" si="27"/>
        <v>0</v>
      </c>
      <c r="I104" s="92">
        <f t="shared" si="27"/>
        <v>0</v>
      </c>
      <c r="J104" s="101">
        <f t="shared" si="27"/>
        <v>0</v>
      </c>
      <c r="K104" s="92">
        <f t="shared" si="27"/>
        <v>0</v>
      </c>
      <c r="L104" s="101">
        <f t="shared" si="27"/>
        <v>0</v>
      </c>
      <c r="M104" s="92">
        <f t="shared" si="27"/>
        <v>0</v>
      </c>
      <c r="N104" s="101">
        <f t="shared" si="16"/>
        <v>0</v>
      </c>
      <c r="O104" s="92">
        <f t="shared" si="16"/>
        <v>0</v>
      </c>
      <c r="P104" s="25"/>
    </row>
    <row r="105" spans="1:16" s="9" customFormat="1" ht="38.25">
      <c r="A105" s="108">
        <f t="shared" si="26"/>
        <v>75</v>
      </c>
      <c r="B105" s="109">
        <v>781000</v>
      </c>
      <c r="C105" s="110" t="s">
        <v>140</v>
      </c>
      <c r="D105" s="101">
        <f aca="true" t="shared" si="28" ref="D105:M105">SUM(D106:D107)</f>
        <v>0</v>
      </c>
      <c r="E105" s="92">
        <f t="shared" si="28"/>
        <v>0</v>
      </c>
      <c r="F105" s="101">
        <f t="shared" si="28"/>
        <v>0</v>
      </c>
      <c r="G105" s="92">
        <f t="shared" si="28"/>
        <v>0</v>
      </c>
      <c r="H105" s="91">
        <f t="shared" si="28"/>
        <v>0</v>
      </c>
      <c r="I105" s="92">
        <f t="shared" si="28"/>
        <v>0</v>
      </c>
      <c r="J105" s="101">
        <f t="shared" si="28"/>
        <v>0</v>
      </c>
      <c r="K105" s="92">
        <f t="shared" si="28"/>
        <v>0</v>
      </c>
      <c r="L105" s="101">
        <f t="shared" si="28"/>
        <v>0</v>
      </c>
      <c r="M105" s="92">
        <f t="shared" si="28"/>
        <v>0</v>
      </c>
      <c r="N105" s="101">
        <f t="shared" si="16"/>
        <v>0</v>
      </c>
      <c r="O105" s="92">
        <f t="shared" si="16"/>
        <v>0</v>
      </c>
      <c r="P105" s="25"/>
    </row>
    <row r="106" spans="1:16" s="9" customFormat="1" ht="25.5">
      <c r="A106" s="111">
        <f t="shared" si="26"/>
        <v>76</v>
      </c>
      <c r="B106" s="112">
        <v>781100</v>
      </c>
      <c r="C106" s="113" t="s">
        <v>214</v>
      </c>
      <c r="D106" s="184"/>
      <c r="E106" s="183"/>
      <c r="F106" s="184"/>
      <c r="G106" s="183"/>
      <c r="H106" s="182"/>
      <c r="I106" s="181"/>
      <c r="J106" s="184"/>
      <c r="K106" s="183"/>
      <c r="L106" s="184"/>
      <c r="M106" s="183"/>
      <c r="N106" s="145">
        <f>SUM(H106,J106,L106)</f>
        <v>0</v>
      </c>
      <c r="O106" s="212"/>
      <c r="P106" s="25"/>
    </row>
    <row r="107" spans="1:16" s="9" customFormat="1" ht="38.25">
      <c r="A107" s="111">
        <f t="shared" si="26"/>
        <v>77</v>
      </c>
      <c r="B107" s="112">
        <v>781300</v>
      </c>
      <c r="C107" s="113" t="s">
        <v>283</v>
      </c>
      <c r="D107" s="184"/>
      <c r="E107" s="183"/>
      <c r="F107" s="184"/>
      <c r="G107" s="183"/>
      <c r="H107" s="182"/>
      <c r="I107" s="181"/>
      <c r="J107" s="184"/>
      <c r="K107" s="183"/>
      <c r="L107" s="184"/>
      <c r="M107" s="183"/>
      <c r="N107" s="145">
        <f t="shared" si="16"/>
        <v>0</v>
      </c>
      <c r="O107" s="212"/>
      <c r="P107" s="25"/>
    </row>
    <row r="108" spans="1:16" s="9" customFormat="1" ht="24" customHeight="1">
      <c r="A108" s="108">
        <f t="shared" si="26"/>
        <v>78</v>
      </c>
      <c r="B108" s="109">
        <v>790000</v>
      </c>
      <c r="C108" s="110" t="s">
        <v>141</v>
      </c>
      <c r="D108" s="101">
        <f aca="true" t="shared" si="29" ref="D108:M109">D109</f>
        <v>0</v>
      </c>
      <c r="E108" s="92">
        <f t="shared" si="29"/>
        <v>0</v>
      </c>
      <c r="F108" s="101">
        <f t="shared" si="29"/>
        <v>0</v>
      </c>
      <c r="G108" s="92">
        <f t="shared" si="29"/>
        <v>0</v>
      </c>
      <c r="H108" s="91">
        <f t="shared" si="29"/>
        <v>0</v>
      </c>
      <c r="I108" s="92">
        <f t="shared" si="29"/>
        <v>0</v>
      </c>
      <c r="J108" s="101">
        <f t="shared" si="29"/>
        <v>0</v>
      </c>
      <c r="K108" s="92">
        <f t="shared" si="29"/>
        <v>0</v>
      </c>
      <c r="L108" s="101">
        <f t="shared" si="29"/>
        <v>0</v>
      </c>
      <c r="M108" s="92">
        <f t="shared" si="29"/>
        <v>0</v>
      </c>
      <c r="N108" s="101">
        <f t="shared" si="16"/>
        <v>0</v>
      </c>
      <c r="O108" s="92">
        <f t="shared" si="16"/>
        <v>0</v>
      </c>
      <c r="P108" s="25"/>
    </row>
    <row r="109" spans="1:16" s="9" customFormat="1" ht="24.75" customHeight="1">
      <c r="A109" s="108">
        <f t="shared" si="26"/>
        <v>79</v>
      </c>
      <c r="B109" s="109">
        <v>791000</v>
      </c>
      <c r="C109" s="110" t="s">
        <v>142</v>
      </c>
      <c r="D109" s="101">
        <f>D110</f>
        <v>0</v>
      </c>
      <c r="E109" s="92">
        <f t="shared" si="29"/>
        <v>0</v>
      </c>
      <c r="F109" s="101">
        <f t="shared" si="29"/>
        <v>0</v>
      </c>
      <c r="G109" s="92">
        <f t="shared" si="29"/>
        <v>0</v>
      </c>
      <c r="H109" s="91">
        <f t="shared" si="29"/>
        <v>0</v>
      </c>
      <c r="I109" s="92">
        <f t="shared" si="29"/>
        <v>0</v>
      </c>
      <c r="J109" s="101">
        <f t="shared" si="29"/>
        <v>0</v>
      </c>
      <c r="K109" s="92">
        <f t="shared" si="29"/>
        <v>0</v>
      </c>
      <c r="L109" s="101">
        <f t="shared" si="29"/>
        <v>0</v>
      </c>
      <c r="M109" s="92">
        <f t="shared" si="29"/>
        <v>0</v>
      </c>
      <c r="N109" s="101">
        <f t="shared" si="16"/>
        <v>0</v>
      </c>
      <c r="O109" s="92">
        <f t="shared" si="16"/>
        <v>0</v>
      </c>
      <c r="P109" s="25"/>
    </row>
    <row r="110" spans="1:16" s="9" customFormat="1" ht="23.25" customHeight="1">
      <c r="A110" s="111">
        <f t="shared" si="26"/>
        <v>80</v>
      </c>
      <c r="B110" s="112">
        <v>791100</v>
      </c>
      <c r="C110" s="113" t="s">
        <v>507</v>
      </c>
      <c r="D110" s="222"/>
      <c r="E110" s="183"/>
      <c r="F110" s="184"/>
      <c r="G110" s="183"/>
      <c r="H110" s="182"/>
      <c r="I110" s="181"/>
      <c r="J110" s="184"/>
      <c r="K110" s="183"/>
      <c r="L110" s="184"/>
      <c r="M110" s="183"/>
      <c r="N110" s="145">
        <f t="shared" si="16"/>
        <v>0</v>
      </c>
      <c r="O110" s="212"/>
      <c r="P110" s="25"/>
    </row>
    <row r="111" spans="1:16" s="9" customFormat="1" ht="38.25">
      <c r="A111" s="119">
        <f t="shared" si="26"/>
        <v>81</v>
      </c>
      <c r="B111" s="120">
        <v>800000</v>
      </c>
      <c r="C111" s="121" t="s">
        <v>143</v>
      </c>
      <c r="D111" s="122">
        <f>D112+D119+D126+D129</f>
        <v>0</v>
      </c>
      <c r="E111" s="123">
        <f aca="true" t="shared" si="30" ref="E111:M111">E112+E119+E126+E129</f>
        <v>0</v>
      </c>
      <c r="F111" s="122">
        <f t="shared" si="30"/>
        <v>0</v>
      </c>
      <c r="G111" s="123">
        <f t="shared" si="30"/>
        <v>0</v>
      </c>
      <c r="H111" s="86">
        <f t="shared" si="30"/>
        <v>0</v>
      </c>
      <c r="I111" s="123">
        <f t="shared" si="30"/>
        <v>0</v>
      </c>
      <c r="J111" s="122">
        <f t="shared" si="30"/>
        <v>0</v>
      </c>
      <c r="K111" s="123">
        <f t="shared" si="30"/>
        <v>0</v>
      </c>
      <c r="L111" s="122">
        <f t="shared" si="30"/>
        <v>0</v>
      </c>
      <c r="M111" s="123">
        <f t="shared" si="30"/>
        <v>0</v>
      </c>
      <c r="N111" s="122">
        <f t="shared" si="16"/>
        <v>0</v>
      </c>
      <c r="O111" s="123">
        <f t="shared" si="16"/>
        <v>0</v>
      </c>
      <c r="P111" s="25"/>
    </row>
    <row r="112" spans="1:16" s="9" customFormat="1" ht="38.25">
      <c r="A112" s="108">
        <f t="shared" si="26"/>
        <v>82</v>
      </c>
      <c r="B112" s="109">
        <v>810000</v>
      </c>
      <c r="C112" s="110" t="s">
        <v>144</v>
      </c>
      <c r="D112" s="101">
        <f>D113+D115+D117</f>
        <v>0</v>
      </c>
      <c r="E112" s="92">
        <f aca="true" t="shared" si="31" ref="E112:M112">E113+E115+E117</f>
        <v>0</v>
      </c>
      <c r="F112" s="101">
        <f t="shared" si="31"/>
        <v>0</v>
      </c>
      <c r="G112" s="92">
        <f t="shared" si="31"/>
        <v>0</v>
      </c>
      <c r="H112" s="91">
        <f t="shared" si="31"/>
        <v>0</v>
      </c>
      <c r="I112" s="92">
        <f t="shared" si="31"/>
        <v>0</v>
      </c>
      <c r="J112" s="101">
        <f t="shared" si="31"/>
        <v>0</v>
      </c>
      <c r="K112" s="92">
        <f t="shared" si="31"/>
        <v>0</v>
      </c>
      <c r="L112" s="101">
        <f t="shared" si="31"/>
        <v>0</v>
      </c>
      <c r="M112" s="92">
        <f t="shared" si="31"/>
        <v>0</v>
      </c>
      <c r="N112" s="101">
        <f t="shared" si="16"/>
        <v>0</v>
      </c>
      <c r="O112" s="92">
        <f t="shared" si="16"/>
        <v>0</v>
      </c>
      <c r="P112" s="25"/>
    </row>
    <row r="113" spans="1:16" s="9" customFormat="1" ht="25.5">
      <c r="A113" s="108">
        <f t="shared" si="26"/>
        <v>83</v>
      </c>
      <c r="B113" s="109">
        <v>811000</v>
      </c>
      <c r="C113" s="110" t="s">
        <v>145</v>
      </c>
      <c r="D113" s="101">
        <f>D114</f>
        <v>0</v>
      </c>
      <c r="E113" s="92">
        <f aca="true" t="shared" si="32" ref="E113:M113">E114</f>
        <v>0</v>
      </c>
      <c r="F113" s="101">
        <f t="shared" si="32"/>
        <v>0</v>
      </c>
      <c r="G113" s="92">
        <f t="shared" si="32"/>
        <v>0</v>
      </c>
      <c r="H113" s="91">
        <f t="shared" si="32"/>
        <v>0</v>
      </c>
      <c r="I113" s="92">
        <f t="shared" si="32"/>
        <v>0</v>
      </c>
      <c r="J113" s="101">
        <f t="shared" si="32"/>
        <v>0</v>
      </c>
      <c r="K113" s="92">
        <f t="shared" si="32"/>
        <v>0</v>
      </c>
      <c r="L113" s="101">
        <f t="shared" si="32"/>
        <v>0</v>
      </c>
      <c r="M113" s="92">
        <f t="shared" si="32"/>
        <v>0</v>
      </c>
      <c r="N113" s="101">
        <f t="shared" si="16"/>
        <v>0</v>
      </c>
      <c r="O113" s="92">
        <f t="shared" si="16"/>
        <v>0</v>
      </c>
      <c r="P113" s="25"/>
    </row>
    <row r="114" spans="1:16" s="9" customFormat="1" ht="25.5">
      <c r="A114" s="111">
        <f t="shared" si="26"/>
        <v>84</v>
      </c>
      <c r="B114" s="112">
        <v>811100</v>
      </c>
      <c r="C114" s="113" t="s">
        <v>215</v>
      </c>
      <c r="D114" s="184"/>
      <c r="E114" s="183"/>
      <c r="F114" s="184"/>
      <c r="G114" s="183"/>
      <c r="H114" s="182"/>
      <c r="I114" s="181"/>
      <c r="J114" s="184"/>
      <c r="K114" s="183"/>
      <c r="L114" s="184"/>
      <c r="M114" s="183"/>
      <c r="N114" s="145">
        <f t="shared" si="16"/>
        <v>0</v>
      </c>
      <c r="O114" s="130">
        <f t="shared" si="16"/>
        <v>0</v>
      </c>
      <c r="P114" s="25"/>
    </row>
    <row r="115" spans="1:16" s="9" customFormat="1" ht="25.5">
      <c r="A115" s="108">
        <f t="shared" si="26"/>
        <v>85</v>
      </c>
      <c r="B115" s="109">
        <v>812000</v>
      </c>
      <c r="C115" s="110" t="s">
        <v>146</v>
      </c>
      <c r="D115" s="101">
        <f aca="true" t="shared" si="33" ref="D115:M115">D116</f>
        <v>0</v>
      </c>
      <c r="E115" s="92">
        <f t="shared" si="33"/>
        <v>0</v>
      </c>
      <c r="F115" s="101">
        <f t="shared" si="33"/>
        <v>0</v>
      </c>
      <c r="G115" s="92">
        <f t="shared" si="33"/>
        <v>0</v>
      </c>
      <c r="H115" s="91">
        <f t="shared" si="33"/>
        <v>0</v>
      </c>
      <c r="I115" s="92">
        <f t="shared" si="33"/>
        <v>0</v>
      </c>
      <c r="J115" s="101">
        <f t="shared" si="33"/>
        <v>0</v>
      </c>
      <c r="K115" s="92">
        <f t="shared" si="33"/>
        <v>0</v>
      </c>
      <c r="L115" s="101">
        <f t="shared" si="33"/>
        <v>0</v>
      </c>
      <c r="M115" s="92">
        <f t="shared" si="33"/>
        <v>0</v>
      </c>
      <c r="N115" s="101">
        <f t="shared" si="16"/>
        <v>0</v>
      </c>
      <c r="O115" s="92">
        <f t="shared" si="16"/>
        <v>0</v>
      </c>
      <c r="P115" s="25"/>
    </row>
    <row r="116" spans="1:16" s="9" customFormat="1" ht="25.5">
      <c r="A116" s="111">
        <f t="shared" si="26"/>
        <v>86</v>
      </c>
      <c r="B116" s="112">
        <v>812100</v>
      </c>
      <c r="C116" s="113" t="s">
        <v>216</v>
      </c>
      <c r="D116" s="184"/>
      <c r="E116" s="183"/>
      <c r="F116" s="184"/>
      <c r="G116" s="183"/>
      <c r="H116" s="182"/>
      <c r="I116" s="181"/>
      <c r="J116" s="184"/>
      <c r="K116" s="183"/>
      <c r="L116" s="184"/>
      <c r="M116" s="183"/>
      <c r="N116" s="145">
        <f t="shared" si="16"/>
        <v>0</v>
      </c>
      <c r="O116" s="130">
        <f t="shared" si="16"/>
        <v>0</v>
      </c>
      <c r="P116" s="25"/>
    </row>
    <row r="117" spans="1:16" s="9" customFormat="1" ht="38.25">
      <c r="A117" s="108">
        <f t="shared" si="26"/>
        <v>87</v>
      </c>
      <c r="B117" s="109">
        <v>813000</v>
      </c>
      <c r="C117" s="110" t="s">
        <v>147</v>
      </c>
      <c r="D117" s="101">
        <f aca="true" t="shared" si="34" ref="D117:M117">D118</f>
        <v>0</v>
      </c>
      <c r="E117" s="92">
        <f t="shared" si="34"/>
        <v>0</v>
      </c>
      <c r="F117" s="101">
        <f t="shared" si="34"/>
        <v>0</v>
      </c>
      <c r="G117" s="92">
        <f t="shared" si="34"/>
        <v>0</v>
      </c>
      <c r="H117" s="91">
        <f t="shared" si="34"/>
        <v>0</v>
      </c>
      <c r="I117" s="92">
        <f t="shared" si="34"/>
        <v>0</v>
      </c>
      <c r="J117" s="101">
        <f t="shared" si="34"/>
        <v>0</v>
      </c>
      <c r="K117" s="92">
        <f t="shared" si="34"/>
        <v>0</v>
      </c>
      <c r="L117" s="101">
        <f t="shared" si="34"/>
        <v>0</v>
      </c>
      <c r="M117" s="92">
        <f t="shared" si="34"/>
        <v>0</v>
      </c>
      <c r="N117" s="101">
        <f t="shared" si="16"/>
        <v>0</v>
      </c>
      <c r="O117" s="92">
        <f t="shared" si="16"/>
        <v>0</v>
      </c>
      <c r="P117" s="25"/>
    </row>
    <row r="118" spans="1:16" s="9" customFormat="1" ht="25.5">
      <c r="A118" s="111">
        <f t="shared" si="26"/>
        <v>88</v>
      </c>
      <c r="B118" s="112">
        <v>813100</v>
      </c>
      <c r="C118" s="113" t="s">
        <v>217</v>
      </c>
      <c r="D118" s="184"/>
      <c r="E118" s="183"/>
      <c r="F118" s="184"/>
      <c r="G118" s="183"/>
      <c r="H118" s="182"/>
      <c r="I118" s="181"/>
      <c r="J118" s="184"/>
      <c r="K118" s="183"/>
      <c r="L118" s="184"/>
      <c r="M118" s="183"/>
      <c r="N118" s="145">
        <f t="shared" si="16"/>
        <v>0</v>
      </c>
      <c r="O118" s="130">
        <f t="shared" si="16"/>
        <v>0</v>
      </c>
      <c r="P118" s="25"/>
    </row>
    <row r="119" spans="1:16" s="9" customFormat="1" ht="25.5">
      <c r="A119" s="108">
        <f t="shared" si="26"/>
        <v>89</v>
      </c>
      <c r="B119" s="109">
        <v>820000</v>
      </c>
      <c r="C119" s="110" t="s">
        <v>148</v>
      </c>
      <c r="D119" s="101">
        <f aca="true" t="shared" si="35" ref="D119:M119">D120+D122+D124</f>
        <v>0</v>
      </c>
      <c r="E119" s="92">
        <f t="shared" si="35"/>
        <v>0</v>
      </c>
      <c r="F119" s="101">
        <f t="shared" si="35"/>
        <v>0</v>
      </c>
      <c r="G119" s="92">
        <f t="shared" si="35"/>
        <v>0</v>
      </c>
      <c r="H119" s="91">
        <f t="shared" si="35"/>
        <v>0</v>
      </c>
      <c r="I119" s="92">
        <f t="shared" si="35"/>
        <v>0</v>
      </c>
      <c r="J119" s="101">
        <f t="shared" si="35"/>
        <v>0</v>
      </c>
      <c r="K119" s="92">
        <f t="shared" si="35"/>
        <v>0</v>
      </c>
      <c r="L119" s="101">
        <f t="shared" si="35"/>
        <v>0</v>
      </c>
      <c r="M119" s="92">
        <f t="shared" si="35"/>
        <v>0</v>
      </c>
      <c r="N119" s="101">
        <f t="shared" si="16"/>
        <v>0</v>
      </c>
      <c r="O119" s="92">
        <f t="shared" si="16"/>
        <v>0</v>
      </c>
      <c r="P119" s="25"/>
    </row>
    <row r="120" spans="1:16" s="9" customFormat="1" ht="25.5">
      <c r="A120" s="108">
        <f t="shared" si="26"/>
        <v>90</v>
      </c>
      <c r="B120" s="109">
        <v>821000</v>
      </c>
      <c r="C120" s="110" t="s">
        <v>149</v>
      </c>
      <c r="D120" s="101">
        <f aca="true" t="shared" si="36" ref="D120:M120">D121</f>
        <v>0</v>
      </c>
      <c r="E120" s="92">
        <f t="shared" si="36"/>
        <v>0</v>
      </c>
      <c r="F120" s="101">
        <f t="shared" si="36"/>
        <v>0</v>
      </c>
      <c r="G120" s="92">
        <f t="shared" si="36"/>
        <v>0</v>
      </c>
      <c r="H120" s="91">
        <f t="shared" si="36"/>
        <v>0</v>
      </c>
      <c r="I120" s="92">
        <f t="shared" si="36"/>
        <v>0</v>
      </c>
      <c r="J120" s="101">
        <f t="shared" si="36"/>
        <v>0</v>
      </c>
      <c r="K120" s="92">
        <f t="shared" si="36"/>
        <v>0</v>
      </c>
      <c r="L120" s="101">
        <f t="shared" si="36"/>
        <v>0</v>
      </c>
      <c r="M120" s="92">
        <f t="shared" si="36"/>
        <v>0</v>
      </c>
      <c r="N120" s="101">
        <f t="shared" si="16"/>
        <v>0</v>
      </c>
      <c r="O120" s="92">
        <f t="shared" si="16"/>
        <v>0</v>
      </c>
      <c r="P120" s="25"/>
    </row>
    <row r="121" spans="1:16" s="9" customFormat="1" ht="25.5">
      <c r="A121" s="111">
        <f t="shared" si="26"/>
        <v>91</v>
      </c>
      <c r="B121" s="112">
        <v>821100</v>
      </c>
      <c r="C121" s="113" t="s">
        <v>218</v>
      </c>
      <c r="D121" s="184"/>
      <c r="E121" s="183"/>
      <c r="F121" s="184"/>
      <c r="G121" s="183"/>
      <c r="H121" s="182"/>
      <c r="I121" s="181"/>
      <c r="J121" s="184"/>
      <c r="K121" s="183"/>
      <c r="L121" s="184"/>
      <c r="M121" s="183"/>
      <c r="N121" s="145">
        <f t="shared" si="16"/>
        <v>0</v>
      </c>
      <c r="O121" s="130">
        <f t="shared" si="16"/>
        <v>0</v>
      </c>
      <c r="P121" s="25"/>
    </row>
    <row r="122" spans="1:16" s="9" customFormat="1" ht="25.5">
      <c r="A122" s="108">
        <f t="shared" si="26"/>
        <v>92</v>
      </c>
      <c r="B122" s="109">
        <v>822000</v>
      </c>
      <c r="C122" s="110" t="s">
        <v>150</v>
      </c>
      <c r="D122" s="124">
        <f aca="true" t="shared" si="37" ref="D122:M122">D123</f>
        <v>0</v>
      </c>
      <c r="E122" s="125">
        <f t="shared" si="37"/>
        <v>0</v>
      </c>
      <c r="F122" s="124">
        <f t="shared" si="37"/>
        <v>0</v>
      </c>
      <c r="G122" s="125">
        <f t="shared" si="37"/>
        <v>0</v>
      </c>
      <c r="H122" s="126">
        <f t="shared" si="37"/>
        <v>0</v>
      </c>
      <c r="I122" s="125">
        <f t="shared" si="37"/>
        <v>0</v>
      </c>
      <c r="J122" s="124">
        <f t="shared" si="37"/>
        <v>0</v>
      </c>
      <c r="K122" s="125">
        <f t="shared" si="37"/>
        <v>0</v>
      </c>
      <c r="L122" s="124">
        <f t="shared" si="37"/>
        <v>0</v>
      </c>
      <c r="M122" s="125">
        <f t="shared" si="37"/>
        <v>0</v>
      </c>
      <c r="N122" s="124">
        <f t="shared" si="16"/>
        <v>0</v>
      </c>
      <c r="O122" s="125">
        <f t="shared" si="16"/>
        <v>0</v>
      </c>
      <c r="P122" s="25"/>
    </row>
    <row r="123" spans="1:16" s="9" customFormat="1" ht="25.5">
      <c r="A123" s="111">
        <f t="shared" si="26"/>
        <v>93</v>
      </c>
      <c r="B123" s="112">
        <v>822100</v>
      </c>
      <c r="C123" s="113" t="s">
        <v>219</v>
      </c>
      <c r="D123" s="184"/>
      <c r="E123" s="183"/>
      <c r="F123" s="184"/>
      <c r="G123" s="183"/>
      <c r="H123" s="182"/>
      <c r="I123" s="181"/>
      <c r="J123" s="184"/>
      <c r="K123" s="183"/>
      <c r="L123" s="184"/>
      <c r="M123" s="183"/>
      <c r="N123" s="145">
        <f t="shared" si="16"/>
        <v>0</v>
      </c>
      <c r="O123" s="130">
        <f t="shared" si="16"/>
        <v>0</v>
      </c>
      <c r="P123" s="25"/>
    </row>
    <row r="124" spans="1:16" s="9" customFormat="1" ht="25.5">
      <c r="A124" s="108">
        <f t="shared" si="26"/>
        <v>94</v>
      </c>
      <c r="B124" s="109">
        <v>823000</v>
      </c>
      <c r="C124" s="110" t="s">
        <v>152</v>
      </c>
      <c r="D124" s="101">
        <f aca="true" t="shared" si="38" ref="D124:M124">D125</f>
        <v>0</v>
      </c>
      <c r="E124" s="92">
        <f t="shared" si="38"/>
        <v>0</v>
      </c>
      <c r="F124" s="101">
        <f t="shared" si="38"/>
        <v>0</v>
      </c>
      <c r="G124" s="92">
        <f t="shared" si="38"/>
        <v>0</v>
      </c>
      <c r="H124" s="91">
        <f t="shared" si="38"/>
        <v>0</v>
      </c>
      <c r="I124" s="92">
        <f t="shared" si="38"/>
        <v>0</v>
      </c>
      <c r="J124" s="101">
        <f t="shared" si="38"/>
        <v>0</v>
      </c>
      <c r="K124" s="92">
        <f t="shared" si="38"/>
        <v>0</v>
      </c>
      <c r="L124" s="101">
        <f t="shared" si="38"/>
        <v>0</v>
      </c>
      <c r="M124" s="92">
        <f t="shared" si="38"/>
        <v>0</v>
      </c>
      <c r="N124" s="101">
        <f t="shared" si="16"/>
        <v>0</v>
      </c>
      <c r="O124" s="92">
        <f t="shared" si="16"/>
        <v>0</v>
      </c>
      <c r="P124" s="25"/>
    </row>
    <row r="125" spans="1:16" s="9" customFormat="1" ht="25.5">
      <c r="A125" s="111">
        <f t="shared" si="26"/>
        <v>95</v>
      </c>
      <c r="B125" s="112">
        <v>823100</v>
      </c>
      <c r="C125" s="113" t="s">
        <v>220</v>
      </c>
      <c r="D125" s="184"/>
      <c r="E125" s="183"/>
      <c r="F125" s="184"/>
      <c r="G125" s="183"/>
      <c r="H125" s="182"/>
      <c r="I125" s="181"/>
      <c r="J125" s="184"/>
      <c r="K125" s="183"/>
      <c r="L125" s="184"/>
      <c r="M125" s="183"/>
      <c r="N125" s="145">
        <f t="shared" si="16"/>
        <v>0</v>
      </c>
      <c r="O125" s="130">
        <f t="shared" si="16"/>
        <v>0</v>
      </c>
      <c r="P125" s="25"/>
    </row>
    <row r="126" spans="1:16" s="9" customFormat="1" ht="25.5">
      <c r="A126" s="108">
        <f t="shared" si="26"/>
        <v>96</v>
      </c>
      <c r="B126" s="109">
        <v>830000</v>
      </c>
      <c r="C126" s="110" t="s">
        <v>151</v>
      </c>
      <c r="D126" s="101">
        <f aca="true" t="shared" si="39" ref="D126:M127">D127</f>
        <v>0</v>
      </c>
      <c r="E126" s="92">
        <f t="shared" si="39"/>
        <v>0</v>
      </c>
      <c r="F126" s="101">
        <f t="shared" si="39"/>
        <v>0</v>
      </c>
      <c r="G126" s="92">
        <f t="shared" si="39"/>
        <v>0</v>
      </c>
      <c r="H126" s="91">
        <f t="shared" si="39"/>
        <v>0</v>
      </c>
      <c r="I126" s="92">
        <f t="shared" si="39"/>
        <v>0</v>
      </c>
      <c r="J126" s="101">
        <f t="shared" si="39"/>
        <v>0</v>
      </c>
      <c r="K126" s="92">
        <f t="shared" si="39"/>
        <v>0</v>
      </c>
      <c r="L126" s="101">
        <f t="shared" si="39"/>
        <v>0</v>
      </c>
      <c r="M126" s="92">
        <f t="shared" si="39"/>
        <v>0</v>
      </c>
      <c r="N126" s="101">
        <f t="shared" si="16"/>
        <v>0</v>
      </c>
      <c r="O126" s="92">
        <f t="shared" si="16"/>
        <v>0</v>
      </c>
      <c r="P126" s="25"/>
    </row>
    <row r="127" spans="1:16" s="9" customFormat="1" ht="25.5">
      <c r="A127" s="108">
        <f t="shared" si="26"/>
        <v>97</v>
      </c>
      <c r="B127" s="109">
        <v>831000</v>
      </c>
      <c r="C127" s="110" t="s">
        <v>153</v>
      </c>
      <c r="D127" s="101">
        <f t="shared" si="39"/>
        <v>0</v>
      </c>
      <c r="E127" s="92">
        <f t="shared" si="39"/>
        <v>0</v>
      </c>
      <c r="F127" s="101">
        <f t="shared" si="39"/>
        <v>0</v>
      </c>
      <c r="G127" s="92">
        <f t="shared" si="39"/>
        <v>0</v>
      </c>
      <c r="H127" s="91">
        <f t="shared" si="39"/>
        <v>0</v>
      </c>
      <c r="I127" s="92">
        <f t="shared" si="39"/>
        <v>0</v>
      </c>
      <c r="J127" s="101">
        <f t="shared" si="39"/>
        <v>0</v>
      </c>
      <c r="K127" s="92">
        <f t="shared" si="39"/>
        <v>0</v>
      </c>
      <c r="L127" s="101">
        <f t="shared" si="39"/>
        <v>0</v>
      </c>
      <c r="M127" s="92">
        <f t="shared" si="39"/>
        <v>0</v>
      </c>
      <c r="N127" s="101">
        <f t="shared" si="16"/>
        <v>0</v>
      </c>
      <c r="O127" s="92">
        <f t="shared" si="16"/>
        <v>0</v>
      </c>
      <c r="P127" s="25"/>
    </row>
    <row r="128" spans="1:16" s="9" customFormat="1" ht="25.5">
      <c r="A128" s="111">
        <f t="shared" si="26"/>
        <v>98</v>
      </c>
      <c r="B128" s="112">
        <v>831100</v>
      </c>
      <c r="C128" s="113" t="s">
        <v>227</v>
      </c>
      <c r="D128" s="184"/>
      <c r="E128" s="183"/>
      <c r="F128" s="184"/>
      <c r="G128" s="183"/>
      <c r="H128" s="182"/>
      <c r="I128" s="181"/>
      <c r="J128" s="184"/>
      <c r="K128" s="183"/>
      <c r="L128" s="184"/>
      <c r="M128" s="183"/>
      <c r="N128" s="145">
        <f t="shared" si="16"/>
        <v>0</v>
      </c>
      <c r="O128" s="130">
        <f t="shared" si="16"/>
        <v>0</v>
      </c>
      <c r="P128" s="25"/>
    </row>
    <row r="129" spans="1:16" s="9" customFormat="1" ht="38.25">
      <c r="A129" s="108">
        <f t="shared" si="26"/>
        <v>99</v>
      </c>
      <c r="B129" s="109">
        <v>840000</v>
      </c>
      <c r="C129" s="110" t="s">
        <v>154</v>
      </c>
      <c r="D129" s="101">
        <f aca="true" t="shared" si="40" ref="D129:M129">D130+D132+D134</f>
        <v>0</v>
      </c>
      <c r="E129" s="92">
        <f t="shared" si="40"/>
        <v>0</v>
      </c>
      <c r="F129" s="101">
        <f t="shared" si="40"/>
        <v>0</v>
      </c>
      <c r="G129" s="92">
        <f t="shared" si="40"/>
        <v>0</v>
      </c>
      <c r="H129" s="91">
        <f t="shared" si="40"/>
        <v>0</v>
      </c>
      <c r="I129" s="92">
        <f t="shared" si="40"/>
        <v>0</v>
      </c>
      <c r="J129" s="101">
        <f t="shared" si="40"/>
        <v>0</v>
      </c>
      <c r="K129" s="92">
        <f t="shared" si="40"/>
        <v>0</v>
      </c>
      <c r="L129" s="101">
        <f t="shared" si="40"/>
        <v>0</v>
      </c>
      <c r="M129" s="92">
        <f t="shared" si="40"/>
        <v>0</v>
      </c>
      <c r="N129" s="101">
        <f t="shared" si="16"/>
        <v>0</v>
      </c>
      <c r="O129" s="92">
        <f t="shared" si="16"/>
        <v>0</v>
      </c>
      <c r="P129" s="25"/>
    </row>
    <row r="130" spans="1:16" s="9" customFormat="1" ht="25.5">
      <c r="A130" s="108">
        <f t="shared" si="26"/>
        <v>100</v>
      </c>
      <c r="B130" s="109">
        <v>841000</v>
      </c>
      <c r="C130" s="110" t="s">
        <v>155</v>
      </c>
      <c r="D130" s="101">
        <f aca="true" t="shared" si="41" ref="D130:M130">D131</f>
        <v>0</v>
      </c>
      <c r="E130" s="92">
        <f t="shared" si="41"/>
        <v>0</v>
      </c>
      <c r="F130" s="101">
        <f t="shared" si="41"/>
        <v>0</v>
      </c>
      <c r="G130" s="92">
        <f t="shared" si="41"/>
        <v>0</v>
      </c>
      <c r="H130" s="91">
        <f t="shared" si="41"/>
        <v>0</v>
      </c>
      <c r="I130" s="92">
        <f t="shared" si="41"/>
        <v>0</v>
      </c>
      <c r="J130" s="101">
        <f t="shared" si="41"/>
        <v>0</v>
      </c>
      <c r="K130" s="92">
        <f t="shared" si="41"/>
        <v>0</v>
      </c>
      <c r="L130" s="101">
        <f t="shared" si="41"/>
        <v>0</v>
      </c>
      <c r="M130" s="92">
        <f t="shared" si="41"/>
        <v>0</v>
      </c>
      <c r="N130" s="101">
        <f t="shared" si="16"/>
        <v>0</v>
      </c>
      <c r="O130" s="92">
        <f t="shared" si="16"/>
        <v>0</v>
      </c>
      <c r="P130" s="25"/>
    </row>
    <row r="131" spans="1:16" s="9" customFormat="1" ht="25.5">
      <c r="A131" s="111">
        <f t="shared" si="26"/>
        <v>101</v>
      </c>
      <c r="B131" s="112">
        <v>841100</v>
      </c>
      <c r="C131" s="113" t="s">
        <v>228</v>
      </c>
      <c r="D131" s="184"/>
      <c r="E131" s="183"/>
      <c r="F131" s="184"/>
      <c r="G131" s="183"/>
      <c r="H131" s="182"/>
      <c r="I131" s="181"/>
      <c r="J131" s="184"/>
      <c r="K131" s="183"/>
      <c r="L131" s="184"/>
      <c r="M131" s="183"/>
      <c r="N131" s="145">
        <f t="shared" si="16"/>
        <v>0</v>
      </c>
      <c r="O131" s="130">
        <f t="shared" si="16"/>
        <v>0</v>
      </c>
      <c r="P131" s="25"/>
    </row>
    <row r="132" spans="1:16" s="9" customFormat="1" ht="25.5">
      <c r="A132" s="108">
        <f t="shared" si="26"/>
        <v>102</v>
      </c>
      <c r="B132" s="109">
        <v>842000</v>
      </c>
      <c r="C132" s="110" t="s">
        <v>156</v>
      </c>
      <c r="D132" s="101">
        <f aca="true" t="shared" si="42" ref="D132:M132">D133</f>
        <v>0</v>
      </c>
      <c r="E132" s="92">
        <f t="shared" si="42"/>
        <v>0</v>
      </c>
      <c r="F132" s="101">
        <f t="shared" si="42"/>
        <v>0</v>
      </c>
      <c r="G132" s="92">
        <f t="shared" si="42"/>
        <v>0</v>
      </c>
      <c r="H132" s="91">
        <f t="shared" si="42"/>
        <v>0</v>
      </c>
      <c r="I132" s="92">
        <f t="shared" si="42"/>
        <v>0</v>
      </c>
      <c r="J132" s="101">
        <f t="shared" si="42"/>
        <v>0</v>
      </c>
      <c r="K132" s="92">
        <f t="shared" si="42"/>
        <v>0</v>
      </c>
      <c r="L132" s="101">
        <f t="shared" si="42"/>
        <v>0</v>
      </c>
      <c r="M132" s="92">
        <f t="shared" si="42"/>
        <v>0</v>
      </c>
      <c r="N132" s="101">
        <f t="shared" si="16"/>
        <v>0</v>
      </c>
      <c r="O132" s="92">
        <f t="shared" si="16"/>
        <v>0</v>
      </c>
      <c r="P132" s="25"/>
    </row>
    <row r="133" spans="1:16" s="9" customFormat="1" ht="25.5">
      <c r="A133" s="111">
        <f t="shared" si="26"/>
        <v>103</v>
      </c>
      <c r="B133" s="112">
        <v>842100</v>
      </c>
      <c r="C133" s="113" t="s">
        <v>229</v>
      </c>
      <c r="D133" s="184"/>
      <c r="E133" s="183"/>
      <c r="F133" s="184"/>
      <c r="G133" s="183"/>
      <c r="H133" s="182"/>
      <c r="I133" s="181"/>
      <c r="J133" s="184"/>
      <c r="K133" s="183"/>
      <c r="L133" s="184"/>
      <c r="M133" s="183"/>
      <c r="N133" s="145">
        <f t="shared" si="16"/>
        <v>0</v>
      </c>
      <c r="O133" s="130">
        <f t="shared" si="16"/>
        <v>0</v>
      </c>
      <c r="P133" s="25"/>
    </row>
    <row r="134" spans="1:16" s="9" customFormat="1" ht="25.5">
      <c r="A134" s="108">
        <f t="shared" si="26"/>
        <v>104</v>
      </c>
      <c r="B134" s="109">
        <v>843000</v>
      </c>
      <c r="C134" s="110" t="s">
        <v>157</v>
      </c>
      <c r="D134" s="101">
        <f aca="true" t="shared" si="43" ref="D134:M134">D135</f>
        <v>0</v>
      </c>
      <c r="E134" s="92">
        <f t="shared" si="43"/>
        <v>0</v>
      </c>
      <c r="F134" s="101">
        <f t="shared" si="43"/>
        <v>0</v>
      </c>
      <c r="G134" s="92">
        <f t="shared" si="43"/>
        <v>0</v>
      </c>
      <c r="H134" s="91">
        <f t="shared" si="43"/>
        <v>0</v>
      </c>
      <c r="I134" s="92">
        <f t="shared" si="43"/>
        <v>0</v>
      </c>
      <c r="J134" s="101">
        <f t="shared" si="43"/>
        <v>0</v>
      </c>
      <c r="K134" s="92">
        <f t="shared" si="43"/>
        <v>0</v>
      </c>
      <c r="L134" s="101">
        <f t="shared" si="43"/>
        <v>0</v>
      </c>
      <c r="M134" s="92">
        <f t="shared" si="43"/>
        <v>0</v>
      </c>
      <c r="N134" s="101">
        <f t="shared" si="16"/>
        <v>0</v>
      </c>
      <c r="O134" s="92">
        <f t="shared" si="16"/>
        <v>0</v>
      </c>
      <c r="P134" s="25"/>
    </row>
    <row r="135" spans="1:16" s="9" customFormat="1" ht="25.5">
      <c r="A135" s="111">
        <f t="shared" si="26"/>
        <v>105</v>
      </c>
      <c r="B135" s="112">
        <v>843100</v>
      </c>
      <c r="C135" s="113" t="s">
        <v>230</v>
      </c>
      <c r="D135" s="184"/>
      <c r="E135" s="183"/>
      <c r="F135" s="184"/>
      <c r="G135" s="183"/>
      <c r="H135" s="182"/>
      <c r="I135" s="181"/>
      <c r="J135" s="184"/>
      <c r="K135" s="183"/>
      <c r="L135" s="184"/>
      <c r="M135" s="183"/>
      <c r="N135" s="145">
        <f aca="true" t="shared" si="44" ref="N135:O195">SUM(H135,J135,L135)</f>
        <v>0</v>
      </c>
      <c r="O135" s="130">
        <f t="shared" si="44"/>
        <v>0</v>
      </c>
      <c r="P135" s="25"/>
    </row>
    <row r="136" spans="1:16" s="9" customFormat="1" ht="38.25">
      <c r="A136" s="119">
        <f t="shared" si="26"/>
        <v>106</v>
      </c>
      <c r="B136" s="120">
        <v>900000</v>
      </c>
      <c r="C136" s="121" t="s">
        <v>158</v>
      </c>
      <c r="D136" s="122">
        <f>D137+D156</f>
        <v>0</v>
      </c>
      <c r="E136" s="123">
        <f aca="true" t="shared" si="45" ref="E136:M136">E137+E156</f>
        <v>0</v>
      </c>
      <c r="F136" s="122">
        <f t="shared" si="45"/>
        <v>0</v>
      </c>
      <c r="G136" s="123">
        <f t="shared" si="45"/>
        <v>0</v>
      </c>
      <c r="H136" s="86">
        <f t="shared" si="45"/>
        <v>0</v>
      </c>
      <c r="I136" s="123">
        <f t="shared" si="45"/>
        <v>0</v>
      </c>
      <c r="J136" s="122">
        <f t="shared" si="45"/>
        <v>0</v>
      </c>
      <c r="K136" s="123">
        <f t="shared" si="45"/>
        <v>0</v>
      </c>
      <c r="L136" s="122">
        <f t="shared" si="45"/>
        <v>0</v>
      </c>
      <c r="M136" s="123">
        <f t="shared" si="45"/>
        <v>0</v>
      </c>
      <c r="N136" s="122">
        <f t="shared" si="44"/>
        <v>0</v>
      </c>
      <c r="O136" s="123">
        <f t="shared" si="44"/>
        <v>0</v>
      </c>
      <c r="P136" s="25"/>
    </row>
    <row r="137" spans="1:16" s="9" customFormat="1" ht="25.5">
      <c r="A137" s="108">
        <f t="shared" si="26"/>
        <v>107</v>
      </c>
      <c r="B137" s="109">
        <v>910000</v>
      </c>
      <c r="C137" s="110" t="s">
        <v>159</v>
      </c>
      <c r="D137" s="101">
        <f>D138+D148</f>
        <v>0</v>
      </c>
      <c r="E137" s="92">
        <f aca="true" t="shared" si="46" ref="E137:M137">E138+E148</f>
        <v>0</v>
      </c>
      <c r="F137" s="101">
        <f t="shared" si="46"/>
        <v>0</v>
      </c>
      <c r="G137" s="92">
        <f t="shared" si="46"/>
        <v>0</v>
      </c>
      <c r="H137" s="91">
        <f t="shared" si="46"/>
        <v>0</v>
      </c>
      <c r="I137" s="92">
        <f t="shared" si="46"/>
        <v>0</v>
      </c>
      <c r="J137" s="101">
        <f t="shared" si="46"/>
        <v>0</v>
      </c>
      <c r="K137" s="92">
        <f t="shared" si="46"/>
        <v>0</v>
      </c>
      <c r="L137" s="101">
        <f t="shared" si="46"/>
        <v>0</v>
      </c>
      <c r="M137" s="92">
        <f t="shared" si="46"/>
        <v>0</v>
      </c>
      <c r="N137" s="101">
        <f t="shared" si="44"/>
        <v>0</v>
      </c>
      <c r="O137" s="92">
        <f t="shared" si="44"/>
        <v>0</v>
      </c>
      <c r="P137" s="25"/>
    </row>
    <row r="138" spans="1:16" s="9" customFormat="1" ht="38.25">
      <c r="A138" s="108">
        <f t="shared" si="26"/>
        <v>108</v>
      </c>
      <c r="B138" s="109">
        <v>911000</v>
      </c>
      <c r="C138" s="110" t="s">
        <v>160</v>
      </c>
      <c r="D138" s="101">
        <f aca="true" t="shared" si="47" ref="D138:M138">SUM(D139:D147)</f>
        <v>0</v>
      </c>
      <c r="E138" s="92">
        <f t="shared" si="47"/>
        <v>0</v>
      </c>
      <c r="F138" s="101">
        <f t="shared" si="47"/>
        <v>0</v>
      </c>
      <c r="G138" s="92">
        <f t="shared" si="47"/>
        <v>0</v>
      </c>
      <c r="H138" s="91">
        <f t="shared" si="47"/>
        <v>0</v>
      </c>
      <c r="I138" s="92">
        <f t="shared" si="47"/>
        <v>0</v>
      </c>
      <c r="J138" s="101">
        <f t="shared" si="47"/>
        <v>0</v>
      </c>
      <c r="K138" s="92">
        <f t="shared" si="47"/>
        <v>0</v>
      </c>
      <c r="L138" s="101">
        <f t="shared" si="47"/>
        <v>0</v>
      </c>
      <c r="M138" s="92">
        <f t="shared" si="47"/>
        <v>0</v>
      </c>
      <c r="N138" s="101">
        <f t="shared" si="44"/>
        <v>0</v>
      </c>
      <c r="O138" s="92">
        <f t="shared" si="44"/>
        <v>0</v>
      </c>
      <c r="P138" s="25"/>
    </row>
    <row r="139" spans="1:16" s="9" customFormat="1" ht="38.25">
      <c r="A139" s="111">
        <f t="shared" si="26"/>
        <v>109</v>
      </c>
      <c r="B139" s="112">
        <v>911100</v>
      </c>
      <c r="C139" s="113" t="s">
        <v>231</v>
      </c>
      <c r="D139" s="184"/>
      <c r="E139" s="183"/>
      <c r="F139" s="184"/>
      <c r="G139" s="183"/>
      <c r="H139" s="182"/>
      <c r="I139" s="181"/>
      <c r="J139" s="184"/>
      <c r="K139" s="183"/>
      <c r="L139" s="184"/>
      <c r="M139" s="183"/>
      <c r="N139" s="145">
        <f t="shared" si="44"/>
        <v>0</v>
      </c>
      <c r="O139" s="130">
        <f t="shared" si="44"/>
        <v>0</v>
      </c>
      <c r="P139" s="25"/>
    </row>
    <row r="140" spans="1:16" s="9" customFormat="1" ht="25.5">
      <c r="A140" s="111">
        <f t="shared" si="26"/>
        <v>110</v>
      </c>
      <c r="B140" s="112">
        <v>911200</v>
      </c>
      <c r="C140" s="113" t="s">
        <v>232</v>
      </c>
      <c r="D140" s="184"/>
      <c r="E140" s="183"/>
      <c r="F140" s="184"/>
      <c r="G140" s="183"/>
      <c r="H140" s="182"/>
      <c r="I140" s="181"/>
      <c r="J140" s="184"/>
      <c r="K140" s="183"/>
      <c r="L140" s="184"/>
      <c r="M140" s="183"/>
      <c r="N140" s="145">
        <f t="shared" si="44"/>
        <v>0</v>
      </c>
      <c r="O140" s="130">
        <f t="shared" si="44"/>
        <v>0</v>
      </c>
      <c r="P140" s="25"/>
    </row>
    <row r="141" spans="1:16" s="9" customFormat="1" ht="38.25">
      <c r="A141" s="111">
        <f t="shared" si="26"/>
        <v>111</v>
      </c>
      <c r="B141" s="112">
        <v>911300</v>
      </c>
      <c r="C141" s="113" t="s">
        <v>222</v>
      </c>
      <c r="D141" s="184"/>
      <c r="E141" s="183"/>
      <c r="F141" s="184"/>
      <c r="G141" s="183"/>
      <c r="H141" s="182"/>
      <c r="I141" s="181"/>
      <c r="J141" s="184"/>
      <c r="K141" s="183"/>
      <c r="L141" s="184"/>
      <c r="M141" s="183"/>
      <c r="N141" s="145">
        <f t="shared" si="44"/>
        <v>0</v>
      </c>
      <c r="O141" s="130">
        <f t="shared" si="44"/>
        <v>0</v>
      </c>
      <c r="P141" s="25"/>
    </row>
    <row r="142" spans="1:16" s="9" customFormat="1" ht="25.5">
      <c r="A142" s="111">
        <f t="shared" si="26"/>
        <v>112</v>
      </c>
      <c r="B142" s="112">
        <v>911400</v>
      </c>
      <c r="C142" s="113" t="s">
        <v>223</v>
      </c>
      <c r="D142" s="184"/>
      <c r="E142" s="183"/>
      <c r="F142" s="184"/>
      <c r="G142" s="183"/>
      <c r="H142" s="182"/>
      <c r="I142" s="181"/>
      <c r="J142" s="184"/>
      <c r="K142" s="183"/>
      <c r="L142" s="184"/>
      <c r="M142" s="183"/>
      <c r="N142" s="145">
        <f t="shared" si="44"/>
        <v>0</v>
      </c>
      <c r="O142" s="130">
        <f t="shared" si="44"/>
        <v>0</v>
      </c>
      <c r="P142" s="25"/>
    </row>
    <row r="143" spans="1:16" s="9" customFormat="1" ht="38.25">
      <c r="A143" s="111">
        <f t="shared" si="26"/>
        <v>113</v>
      </c>
      <c r="B143" s="112">
        <v>911500</v>
      </c>
      <c r="C143" s="113" t="s">
        <v>284</v>
      </c>
      <c r="D143" s="184"/>
      <c r="E143" s="183"/>
      <c r="F143" s="184"/>
      <c r="G143" s="183"/>
      <c r="H143" s="182"/>
      <c r="I143" s="181"/>
      <c r="J143" s="184"/>
      <c r="K143" s="183"/>
      <c r="L143" s="184"/>
      <c r="M143" s="183"/>
      <c r="N143" s="145">
        <f t="shared" si="44"/>
        <v>0</v>
      </c>
      <c r="O143" s="130">
        <f t="shared" si="44"/>
        <v>0</v>
      </c>
      <c r="P143" s="25"/>
    </row>
    <row r="144" spans="1:16" s="9" customFormat="1" ht="25.5">
      <c r="A144" s="111">
        <f t="shared" si="26"/>
        <v>114</v>
      </c>
      <c r="B144" s="112">
        <v>911600</v>
      </c>
      <c r="C144" s="113" t="s">
        <v>224</v>
      </c>
      <c r="D144" s="184"/>
      <c r="E144" s="183"/>
      <c r="F144" s="184"/>
      <c r="G144" s="183"/>
      <c r="H144" s="182"/>
      <c r="I144" s="181"/>
      <c r="J144" s="184"/>
      <c r="K144" s="183"/>
      <c r="L144" s="184"/>
      <c r="M144" s="183"/>
      <c r="N144" s="145">
        <f t="shared" si="44"/>
        <v>0</v>
      </c>
      <c r="O144" s="130">
        <f t="shared" si="44"/>
        <v>0</v>
      </c>
      <c r="P144" s="25"/>
    </row>
    <row r="145" spans="1:16" s="9" customFormat="1" ht="25.5">
      <c r="A145" s="111">
        <f t="shared" si="26"/>
        <v>115</v>
      </c>
      <c r="B145" s="112">
        <v>911700</v>
      </c>
      <c r="C145" s="113" t="s">
        <v>225</v>
      </c>
      <c r="D145" s="184"/>
      <c r="E145" s="183"/>
      <c r="F145" s="184"/>
      <c r="G145" s="183"/>
      <c r="H145" s="182"/>
      <c r="I145" s="181"/>
      <c r="J145" s="184"/>
      <c r="K145" s="183"/>
      <c r="L145" s="184"/>
      <c r="M145" s="183"/>
      <c r="N145" s="145">
        <f t="shared" si="44"/>
        <v>0</v>
      </c>
      <c r="O145" s="130">
        <f t="shared" si="44"/>
        <v>0</v>
      </c>
      <c r="P145" s="25"/>
    </row>
    <row r="146" spans="1:16" s="9" customFormat="1" ht="25.5">
      <c r="A146" s="111">
        <f t="shared" si="26"/>
        <v>116</v>
      </c>
      <c r="B146" s="112">
        <v>911800</v>
      </c>
      <c r="C146" s="113" t="s">
        <v>226</v>
      </c>
      <c r="D146" s="184"/>
      <c r="E146" s="183"/>
      <c r="F146" s="184"/>
      <c r="G146" s="183"/>
      <c r="H146" s="182"/>
      <c r="I146" s="181"/>
      <c r="J146" s="184"/>
      <c r="K146" s="183"/>
      <c r="L146" s="184"/>
      <c r="M146" s="183"/>
      <c r="N146" s="145">
        <f t="shared" si="44"/>
        <v>0</v>
      </c>
      <c r="O146" s="130">
        <f t="shared" si="44"/>
        <v>0</v>
      </c>
      <c r="P146" s="25"/>
    </row>
    <row r="147" spans="1:16" s="9" customFormat="1" ht="12.75">
      <c r="A147" s="111">
        <f t="shared" si="26"/>
        <v>117</v>
      </c>
      <c r="B147" s="112">
        <v>911900</v>
      </c>
      <c r="C147" s="113" t="s">
        <v>491</v>
      </c>
      <c r="D147" s="184"/>
      <c r="E147" s="183"/>
      <c r="F147" s="184"/>
      <c r="G147" s="183"/>
      <c r="H147" s="182"/>
      <c r="I147" s="181"/>
      <c r="J147" s="184"/>
      <c r="K147" s="183"/>
      <c r="L147" s="184"/>
      <c r="M147" s="183"/>
      <c r="N147" s="145">
        <f t="shared" si="44"/>
        <v>0</v>
      </c>
      <c r="O147" s="130">
        <f t="shared" si="44"/>
        <v>0</v>
      </c>
      <c r="P147" s="25"/>
    </row>
    <row r="148" spans="1:16" s="9" customFormat="1" ht="38.25">
      <c r="A148" s="108">
        <f t="shared" si="26"/>
        <v>118</v>
      </c>
      <c r="B148" s="109">
        <v>912000</v>
      </c>
      <c r="C148" s="110" t="s">
        <v>161</v>
      </c>
      <c r="D148" s="101">
        <f aca="true" t="shared" si="48" ref="D148:M148">SUM(D149:D155)</f>
        <v>0</v>
      </c>
      <c r="E148" s="92">
        <f t="shared" si="48"/>
        <v>0</v>
      </c>
      <c r="F148" s="101">
        <f t="shared" si="48"/>
        <v>0</v>
      </c>
      <c r="G148" s="92">
        <f t="shared" si="48"/>
        <v>0</v>
      </c>
      <c r="H148" s="91">
        <f t="shared" si="48"/>
        <v>0</v>
      </c>
      <c r="I148" s="92">
        <f t="shared" si="48"/>
        <v>0</v>
      </c>
      <c r="J148" s="101">
        <f t="shared" si="48"/>
        <v>0</v>
      </c>
      <c r="K148" s="92">
        <f t="shared" si="48"/>
        <v>0</v>
      </c>
      <c r="L148" s="101">
        <f t="shared" si="48"/>
        <v>0</v>
      </c>
      <c r="M148" s="92">
        <f t="shared" si="48"/>
        <v>0</v>
      </c>
      <c r="N148" s="101">
        <f t="shared" si="44"/>
        <v>0</v>
      </c>
      <c r="O148" s="92">
        <f t="shared" si="44"/>
        <v>0</v>
      </c>
      <c r="P148" s="25"/>
    </row>
    <row r="149" spans="1:16" s="9" customFormat="1" ht="51">
      <c r="A149" s="111">
        <f t="shared" si="26"/>
        <v>119</v>
      </c>
      <c r="B149" s="112">
        <v>912100</v>
      </c>
      <c r="C149" s="113" t="s">
        <v>272</v>
      </c>
      <c r="D149" s="184"/>
      <c r="E149" s="183"/>
      <c r="F149" s="184"/>
      <c r="G149" s="183"/>
      <c r="H149" s="182"/>
      <c r="I149" s="181"/>
      <c r="J149" s="184"/>
      <c r="K149" s="183"/>
      <c r="L149" s="184"/>
      <c r="M149" s="183"/>
      <c r="N149" s="145">
        <f t="shared" si="44"/>
        <v>0</v>
      </c>
      <c r="O149" s="130">
        <f t="shared" si="44"/>
        <v>0</v>
      </c>
      <c r="P149" s="25"/>
    </row>
    <row r="150" spans="1:16" s="9" customFormat="1" ht="25.5">
      <c r="A150" s="111">
        <f t="shared" si="26"/>
        <v>120</v>
      </c>
      <c r="B150" s="112">
        <v>912200</v>
      </c>
      <c r="C150" s="113" t="s">
        <v>273</v>
      </c>
      <c r="D150" s="184"/>
      <c r="E150" s="183"/>
      <c r="F150" s="184"/>
      <c r="G150" s="183"/>
      <c r="H150" s="182"/>
      <c r="I150" s="181"/>
      <c r="J150" s="184"/>
      <c r="K150" s="183"/>
      <c r="L150" s="184"/>
      <c r="M150" s="183"/>
      <c r="N150" s="145">
        <f t="shared" si="44"/>
        <v>0</v>
      </c>
      <c r="O150" s="130">
        <f t="shared" si="44"/>
        <v>0</v>
      </c>
      <c r="P150" s="25"/>
    </row>
    <row r="151" spans="1:16" s="9" customFormat="1" ht="38.25">
      <c r="A151" s="111">
        <f t="shared" si="26"/>
        <v>121</v>
      </c>
      <c r="B151" s="112">
        <v>912300</v>
      </c>
      <c r="C151" s="113" t="s">
        <v>274</v>
      </c>
      <c r="D151" s="184"/>
      <c r="E151" s="183"/>
      <c r="F151" s="184"/>
      <c r="G151" s="183"/>
      <c r="H151" s="182"/>
      <c r="I151" s="181"/>
      <c r="J151" s="184"/>
      <c r="K151" s="183"/>
      <c r="L151" s="184"/>
      <c r="M151" s="183"/>
      <c r="N151" s="145">
        <f t="shared" si="44"/>
        <v>0</v>
      </c>
      <c r="O151" s="130">
        <f t="shared" si="44"/>
        <v>0</v>
      </c>
      <c r="P151" s="25"/>
    </row>
    <row r="152" spans="1:16" s="9" customFormat="1" ht="38.25">
      <c r="A152" s="111">
        <f t="shared" si="26"/>
        <v>122</v>
      </c>
      <c r="B152" s="112">
        <v>912400</v>
      </c>
      <c r="C152" s="113" t="s">
        <v>275</v>
      </c>
      <c r="D152" s="184"/>
      <c r="E152" s="183"/>
      <c r="F152" s="184"/>
      <c r="G152" s="183"/>
      <c r="H152" s="182"/>
      <c r="I152" s="181"/>
      <c r="J152" s="184"/>
      <c r="K152" s="183"/>
      <c r="L152" s="184"/>
      <c r="M152" s="183"/>
      <c r="N152" s="145">
        <f t="shared" si="44"/>
        <v>0</v>
      </c>
      <c r="O152" s="130">
        <f t="shared" si="44"/>
        <v>0</v>
      </c>
      <c r="P152" s="25"/>
    </row>
    <row r="153" spans="1:16" s="9" customFormat="1" ht="38.25">
      <c r="A153" s="111">
        <f t="shared" si="26"/>
        <v>123</v>
      </c>
      <c r="B153" s="112">
        <v>912500</v>
      </c>
      <c r="C153" s="113" t="s">
        <v>276</v>
      </c>
      <c r="D153" s="184"/>
      <c r="E153" s="183"/>
      <c r="F153" s="184"/>
      <c r="G153" s="183"/>
      <c r="H153" s="182"/>
      <c r="I153" s="181"/>
      <c r="J153" s="184"/>
      <c r="K153" s="183"/>
      <c r="L153" s="184"/>
      <c r="M153" s="183"/>
      <c r="N153" s="145">
        <f t="shared" si="44"/>
        <v>0</v>
      </c>
      <c r="O153" s="130">
        <f t="shared" si="44"/>
        <v>0</v>
      </c>
      <c r="P153" s="25"/>
    </row>
    <row r="154" spans="1:16" s="9" customFormat="1" ht="25.5">
      <c r="A154" s="111">
        <f t="shared" si="26"/>
        <v>124</v>
      </c>
      <c r="B154" s="112">
        <v>912600</v>
      </c>
      <c r="C154" s="113" t="s">
        <v>102</v>
      </c>
      <c r="D154" s="184"/>
      <c r="E154" s="183"/>
      <c r="F154" s="184"/>
      <c r="G154" s="183"/>
      <c r="H154" s="182"/>
      <c r="I154" s="181"/>
      <c r="J154" s="184"/>
      <c r="K154" s="183"/>
      <c r="L154" s="184"/>
      <c r="M154" s="183"/>
      <c r="N154" s="145">
        <f t="shared" si="44"/>
        <v>0</v>
      </c>
      <c r="O154" s="130">
        <f t="shared" si="44"/>
        <v>0</v>
      </c>
      <c r="P154" s="25"/>
    </row>
    <row r="155" spans="1:16" s="9" customFormat="1" ht="12.75">
      <c r="A155" s="111">
        <f t="shared" si="26"/>
        <v>125</v>
      </c>
      <c r="B155" s="112">
        <v>912900</v>
      </c>
      <c r="C155" s="113" t="s">
        <v>361</v>
      </c>
      <c r="D155" s="184"/>
      <c r="E155" s="183"/>
      <c r="F155" s="184"/>
      <c r="G155" s="183"/>
      <c r="H155" s="182"/>
      <c r="I155" s="181"/>
      <c r="J155" s="184"/>
      <c r="K155" s="183"/>
      <c r="L155" s="184"/>
      <c r="M155" s="183"/>
      <c r="N155" s="145">
        <f t="shared" si="44"/>
        <v>0</v>
      </c>
      <c r="O155" s="130">
        <f t="shared" si="44"/>
        <v>0</v>
      </c>
      <c r="P155" s="25"/>
    </row>
    <row r="156" spans="1:16" s="9" customFormat="1" ht="38.25">
      <c r="A156" s="108">
        <f t="shared" si="26"/>
        <v>126</v>
      </c>
      <c r="B156" s="109">
        <v>920000</v>
      </c>
      <c r="C156" s="110" t="s">
        <v>162</v>
      </c>
      <c r="D156" s="101">
        <f aca="true" t="shared" si="49" ref="D156:M156">D157+D167</f>
        <v>0</v>
      </c>
      <c r="E156" s="92">
        <f t="shared" si="49"/>
        <v>0</v>
      </c>
      <c r="F156" s="101">
        <f t="shared" si="49"/>
        <v>0</v>
      </c>
      <c r="G156" s="92">
        <f t="shared" si="49"/>
        <v>0</v>
      </c>
      <c r="H156" s="91">
        <f t="shared" si="49"/>
        <v>0</v>
      </c>
      <c r="I156" s="92">
        <f t="shared" si="49"/>
        <v>0</v>
      </c>
      <c r="J156" s="101">
        <f t="shared" si="49"/>
        <v>0</v>
      </c>
      <c r="K156" s="92">
        <f t="shared" si="49"/>
        <v>0</v>
      </c>
      <c r="L156" s="101">
        <f t="shared" si="49"/>
        <v>0</v>
      </c>
      <c r="M156" s="92">
        <f t="shared" si="49"/>
        <v>0</v>
      </c>
      <c r="N156" s="101">
        <f t="shared" si="44"/>
        <v>0</v>
      </c>
      <c r="O156" s="92">
        <f t="shared" si="44"/>
        <v>0</v>
      </c>
      <c r="P156" s="25"/>
    </row>
    <row r="157" spans="1:16" s="9" customFormat="1" ht="38.25">
      <c r="A157" s="108">
        <f t="shared" si="26"/>
        <v>127</v>
      </c>
      <c r="B157" s="109">
        <v>921000</v>
      </c>
      <c r="C157" s="110" t="s">
        <v>163</v>
      </c>
      <c r="D157" s="101">
        <f aca="true" t="shared" si="50" ref="D157:M157">SUM(D158:D166)</f>
        <v>0</v>
      </c>
      <c r="E157" s="92">
        <f t="shared" si="50"/>
        <v>0</v>
      </c>
      <c r="F157" s="101">
        <f t="shared" si="50"/>
        <v>0</v>
      </c>
      <c r="G157" s="92">
        <f t="shared" si="50"/>
        <v>0</v>
      </c>
      <c r="H157" s="91">
        <f t="shared" si="50"/>
        <v>0</v>
      </c>
      <c r="I157" s="92">
        <f t="shared" si="50"/>
        <v>0</v>
      </c>
      <c r="J157" s="101">
        <f t="shared" si="50"/>
        <v>0</v>
      </c>
      <c r="K157" s="92">
        <f t="shared" si="50"/>
        <v>0</v>
      </c>
      <c r="L157" s="101">
        <f t="shared" si="50"/>
        <v>0</v>
      </c>
      <c r="M157" s="92">
        <f t="shared" si="50"/>
        <v>0</v>
      </c>
      <c r="N157" s="101">
        <f t="shared" si="44"/>
        <v>0</v>
      </c>
      <c r="O157" s="92">
        <f t="shared" si="44"/>
        <v>0</v>
      </c>
      <c r="P157" s="25"/>
    </row>
    <row r="158" spans="1:16" s="9" customFormat="1" ht="38.25">
      <c r="A158" s="111">
        <f t="shared" si="26"/>
        <v>128</v>
      </c>
      <c r="B158" s="112">
        <v>921100</v>
      </c>
      <c r="C158" s="113" t="s">
        <v>103</v>
      </c>
      <c r="D158" s="184"/>
      <c r="E158" s="183"/>
      <c r="F158" s="184"/>
      <c r="G158" s="183"/>
      <c r="H158" s="182"/>
      <c r="I158" s="181"/>
      <c r="J158" s="184"/>
      <c r="K158" s="183"/>
      <c r="L158" s="184"/>
      <c r="M158" s="183"/>
      <c r="N158" s="145">
        <f t="shared" si="44"/>
        <v>0</v>
      </c>
      <c r="O158" s="130">
        <f t="shared" si="44"/>
        <v>0</v>
      </c>
      <c r="P158" s="25"/>
    </row>
    <row r="159" spans="1:16" s="9" customFormat="1" ht="38.25">
      <c r="A159" s="111">
        <f t="shared" si="26"/>
        <v>129</v>
      </c>
      <c r="B159" s="112">
        <v>921200</v>
      </c>
      <c r="C159" s="113" t="s">
        <v>104</v>
      </c>
      <c r="D159" s="184"/>
      <c r="E159" s="183"/>
      <c r="F159" s="184"/>
      <c r="G159" s="183"/>
      <c r="H159" s="182"/>
      <c r="I159" s="181"/>
      <c r="J159" s="184"/>
      <c r="K159" s="183"/>
      <c r="L159" s="184"/>
      <c r="M159" s="183"/>
      <c r="N159" s="145">
        <f t="shared" si="44"/>
        <v>0</v>
      </c>
      <c r="O159" s="130">
        <f t="shared" si="44"/>
        <v>0</v>
      </c>
      <c r="P159" s="25"/>
    </row>
    <row r="160" spans="1:16" s="9" customFormat="1" ht="38.25">
      <c r="A160" s="111">
        <f t="shared" si="26"/>
        <v>130</v>
      </c>
      <c r="B160" s="112">
        <v>921300</v>
      </c>
      <c r="C160" s="113" t="s">
        <v>105</v>
      </c>
      <c r="D160" s="184"/>
      <c r="E160" s="183"/>
      <c r="F160" s="184"/>
      <c r="G160" s="183"/>
      <c r="H160" s="182"/>
      <c r="I160" s="181"/>
      <c r="J160" s="184"/>
      <c r="K160" s="183"/>
      <c r="L160" s="184"/>
      <c r="M160" s="183"/>
      <c r="N160" s="145">
        <f t="shared" si="44"/>
        <v>0</v>
      </c>
      <c r="O160" s="130">
        <f t="shared" si="44"/>
        <v>0</v>
      </c>
      <c r="P160" s="25"/>
    </row>
    <row r="161" spans="1:16" s="9" customFormat="1" ht="38.25">
      <c r="A161" s="111">
        <f t="shared" si="26"/>
        <v>131</v>
      </c>
      <c r="B161" s="112">
        <v>921400</v>
      </c>
      <c r="C161" s="113" t="s">
        <v>285</v>
      </c>
      <c r="D161" s="184"/>
      <c r="E161" s="183"/>
      <c r="F161" s="184"/>
      <c r="G161" s="183"/>
      <c r="H161" s="182"/>
      <c r="I161" s="181"/>
      <c r="J161" s="184"/>
      <c r="K161" s="183"/>
      <c r="L161" s="184"/>
      <c r="M161" s="183"/>
      <c r="N161" s="145">
        <f t="shared" si="44"/>
        <v>0</v>
      </c>
      <c r="O161" s="130">
        <f t="shared" si="44"/>
        <v>0</v>
      </c>
      <c r="P161" s="25"/>
    </row>
    <row r="162" spans="1:16" s="9" customFormat="1" ht="38.25">
      <c r="A162" s="111">
        <f t="shared" si="26"/>
        <v>132</v>
      </c>
      <c r="B162" s="112">
        <v>921500</v>
      </c>
      <c r="C162" s="113" t="s">
        <v>106</v>
      </c>
      <c r="D162" s="184"/>
      <c r="E162" s="183"/>
      <c r="F162" s="184"/>
      <c r="G162" s="183"/>
      <c r="H162" s="182"/>
      <c r="I162" s="181"/>
      <c r="J162" s="184"/>
      <c r="K162" s="183"/>
      <c r="L162" s="184"/>
      <c r="M162" s="183"/>
      <c r="N162" s="145">
        <f t="shared" si="44"/>
        <v>0</v>
      </c>
      <c r="O162" s="130">
        <f t="shared" si="44"/>
        <v>0</v>
      </c>
      <c r="P162" s="25"/>
    </row>
    <row r="163" spans="1:16" s="9" customFormat="1" ht="38.25">
      <c r="A163" s="111">
        <f t="shared" si="26"/>
        <v>133</v>
      </c>
      <c r="B163" s="112">
        <v>921600</v>
      </c>
      <c r="C163" s="113" t="s">
        <v>286</v>
      </c>
      <c r="D163" s="184"/>
      <c r="E163" s="183"/>
      <c r="F163" s="184"/>
      <c r="G163" s="183"/>
      <c r="H163" s="182"/>
      <c r="I163" s="181"/>
      <c r="J163" s="184"/>
      <c r="K163" s="183"/>
      <c r="L163" s="184"/>
      <c r="M163" s="183"/>
      <c r="N163" s="145">
        <f t="shared" si="44"/>
        <v>0</v>
      </c>
      <c r="O163" s="130">
        <f t="shared" si="44"/>
        <v>0</v>
      </c>
      <c r="P163" s="25"/>
    </row>
    <row r="164" spans="1:16" s="9" customFormat="1" ht="38.25">
      <c r="A164" s="111">
        <f t="shared" si="26"/>
        <v>134</v>
      </c>
      <c r="B164" s="112">
        <v>921700</v>
      </c>
      <c r="C164" s="113" t="s">
        <v>277</v>
      </c>
      <c r="D164" s="184"/>
      <c r="E164" s="183"/>
      <c r="F164" s="184"/>
      <c r="G164" s="183"/>
      <c r="H164" s="182"/>
      <c r="I164" s="181"/>
      <c r="J164" s="184"/>
      <c r="K164" s="183"/>
      <c r="L164" s="184"/>
      <c r="M164" s="183"/>
      <c r="N164" s="145">
        <f t="shared" si="44"/>
        <v>0</v>
      </c>
      <c r="O164" s="130">
        <f t="shared" si="44"/>
        <v>0</v>
      </c>
      <c r="P164" s="25"/>
    </row>
    <row r="165" spans="1:16" s="9" customFormat="1" ht="51">
      <c r="A165" s="111">
        <f t="shared" si="26"/>
        <v>135</v>
      </c>
      <c r="B165" s="112">
        <v>921800</v>
      </c>
      <c r="C165" s="113" t="s">
        <v>287</v>
      </c>
      <c r="D165" s="184"/>
      <c r="E165" s="183"/>
      <c r="F165" s="184"/>
      <c r="G165" s="183"/>
      <c r="H165" s="182"/>
      <c r="I165" s="181"/>
      <c r="J165" s="184"/>
      <c r="K165" s="183"/>
      <c r="L165" s="184"/>
      <c r="M165" s="183"/>
      <c r="N165" s="145">
        <f t="shared" si="44"/>
        <v>0</v>
      </c>
      <c r="O165" s="130">
        <f t="shared" si="44"/>
        <v>0</v>
      </c>
      <c r="P165" s="25"/>
    </row>
    <row r="166" spans="1:16" s="9" customFormat="1" ht="25.5">
      <c r="A166" s="127">
        <f t="shared" si="26"/>
        <v>136</v>
      </c>
      <c r="B166" s="128">
        <v>921900</v>
      </c>
      <c r="C166" s="129" t="s">
        <v>233</v>
      </c>
      <c r="D166" s="184"/>
      <c r="E166" s="183"/>
      <c r="F166" s="184"/>
      <c r="G166" s="183"/>
      <c r="H166" s="182"/>
      <c r="I166" s="181"/>
      <c r="J166" s="184"/>
      <c r="K166" s="183"/>
      <c r="L166" s="184"/>
      <c r="M166" s="183"/>
      <c r="N166" s="145">
        <f t="shared" si="44"/>
        <v>0</v>
      </c>
      <c r="O166" s="130">
        <f t="shared" si="44"/>
        <v>0</v>
      </c>
      <c r="P166" s="25"/>
    </row>
    <row r="167" spans="1:16" s="9" customFormat="1" ht="38.25">
      <c r="A167" s="108">
        <f aca="true" t="shared" si="51" ref="A167:A230">A166+1</f>
        <v>137</v>
      </c>
      <c r="B167" s="109">
        <v>922000</v>
      </c>
      <c r="C167" s="110" t="s">
        <v>164</v>
      </c>
      <c r="D167" s="101">
        <f>SUM(D168:D175)</f>
        <v>0</v>
      </c>
      <c r="E167" s="92">
        <f aca="true" t="shared" si="52" ref="E167:M167">SUM(E168:E175)</f>
        <v>0</v>
      </c>
      <c r="F167" s="101">
        <f t="shared" si="52"/>
        <v>0</v>
      </c>
      <c r="G167" s="92">
        <f t="shared" si="52"/>
        <v>0</v>
      </c>
      <c r="H167" s="91">
        <f t="shared" si="52"/>
        <v>0</v>
      </c>
      <c r="I167" s="92">
        <f t="shared" si="52"/>
        <v>0</v>
      </c>
      <c r="J167" s="101">
        <f t="shared" si="52"/>
        <v>0</v>
      </c>
      <c r="K167" s="92">
        <f t="shared" si="52"/>
        <v>0</v>
      </c>
      <c r="L167" s="101">
        <f t="shared" si="52"/>
        <v>0</v>
      </c>
      <c r="M167" s="92">
        <f t="shared" si="52"/>
        <v>0</v>
      </c>
      <c r="N167" s="101">
        <f t="shared" si="44"/>
        <v>0</v>
      </c>
      <c r="O167" s="92">
        <f t="shared" si="44"/>
        <v>0</v>
      </c>
      <c r="P167" s="25"/>
    </row>
    <row r="168" spans="1:16" s="9" customFormat="1" ht="38.25">
      <c r="A168" s="111">
        <f t="shared" si="51"/>
        <v>138</v>
      </c>
      <c r="B168" s="112">
        <v>922100</v>
      </c>
      <c r="C168" s="113" t="s">
        <v>234</v>
      </c>
      <c r="D168" s="184"/>
      <c r="E168" s="183"/>
      <c r="F168" s="184"/>
      <c r="G168" s="183"/>
      <c r="H168" s="182"/>
      <c r="I168" s="181"/>
      <c r="J168" s="184"/>
      <c r="K168" s="183"/>
      <c r="L168" s="184"/>
      <c r="M168" s="183"/>
      <c r="N168" s="145">
        <f t="shared" si="44"/>
        <v>0</v>
      </c>
      <c r="O168" s="130">
        <f t="shared" si="44"/>
        <v>0</v>
      </c>
      <c r="P168" s="25"/>
    </row>
    <row r="169" spans="1:16" s="9" customFormat="1" ht="25.5">
      <c r="A169" s="111">
        <f t="shared" si="51"/>
        <v>139</v>
      </c>
      <c r="B169" s="112">
        <v>922200</v>
      </c>
      <c r="C169" s="113" t="s">
        <v>235</v>
      </c>
      <c r="D169" s="184"/>
      <c r="E169" s="183"/>
      <c r="F169" s="184"/>
      <c r="G169" s="183"/>
      <c r="H169" s="182"/>
      <c r="I169" s="181"/>
      <c r="J169" s="184"/>
      <c r="K169" s="183"/>
      <c r="L169" s="184"/>
      <c r="M169" s="183"/>
      <c r="N169" s="145">
        <f t="shared" si="44"/>
        <v>0</v>
      </c>
      <c r="O169" s="130">
        <f t="shared" si="44"/>
        <v>0</v>
      </c>
      <c r="P169" s="25"/>
    </row>
    <row r="170" spans="1:16" s="9" customFormat="1" ht="38.25">
      <c r="A170" s="111">
        <f t="shared" si="51"/>
        <v>140</v>
      </c>
      <c r="B170" s="112">
        <v>922300</v>
      </c>
      <c r="C170" s="113" t="s">
        <v>107</v>
      </c>
      <c r="D170" s="184"/>
      <c r="E170" s="183"/>
      <c r="F170" s="184"/>
      <c r="G170" s="183"/>
      <c r="H170" s="182"/>
      <c r="I170" s="181"/>
      <c r="J170" s="184"/>
      <c r="K170" s="183"/>
      <c r="L170" s="184"/>
      <c r="M170" s="183"/>
      <c r="N170" s="145">
        <f t="shared" si="44"/>
        <v>0</v>
      </c>
      <c r="O170" s="130">
        <f t="shared" si="44"/>
        <v>0</v>
      </c>
      <c r="P170" s="25"/>
    </row>
    <row r="171" spans="1:16" s="9" customFormat="1" ht="38.25">
      <c r="A171" s="111">
        <f t="shared" si="51"/>
        <v>141</v>
      </c>
      <c r="B171" s="112">
        <v>922400</v>
      </c>
      <c r="C171" s="113" t="s">
        <v>108</v>
      </c>
      <c r="D171" s="184"/>
      <c r="E171" s="183"/>
      <c r="F171" s="184"/>
      <c r="G171" s="183"/>
      <c r="H171" s="182"/>
      <c r="I171" s="181"/>
      <c r="J171" s="184"/>
      <c r="K171" s="183"/>
      <c r="L171" s="184"/>
      <c r="M171" s="183"/>
      <c r="N171" s="145">
        <f t="shared" si="44"/>
        <v>0</v>
      </c>
      <c r="O171" s="130">
        <f t="shared" si="44"/>
        <v>0</v>
      </c>
      <c r="P171" s="25"/>
    </row>
    <row r="172" spans="1:16" s="9" customFormat="1" ht="38.25">
      <c r="A172" s="111">
        <f t="shared" si="51"/>
        <v>142</v>
      </c>
      <c r="B172" s="112">
        <v>922500</v>
      </c>
      <c r="C172" s="113" t="s">
        <v>109</v>
      </c>
      <c r="D172" s="184"/>
      <c r="E172" s="183"/>
      <c r="F172" s="184"/>
      <c r="G172" s="183"/>
      <c r="H172" s="182"/>
      <c r="I172" s="181"/>
      <c r="J172" s="184"/>
      <c r="K172" s="183"/>
      <c r="L172" s="184"/>
      <c r="M172" s="183"/>
      <c r="N172" s="145">
        <f t="shared" si="44"/>
        <v>0</v>
      </c>
      <c r="O172" s="130">
        <f t="shared" si="44"/>
        <v>0</v>
      </c>
      <c r="P172" s="25"/>
    </row>
    <row r="173" spans="1:16" s="9" customFormat="1" ht="38.25">
      <c r="A173" s="111">
        <f t="shared" si="51"/>
        <v>143</v>
      </c>
      <c r="B173" s="112">
        <v>922600</v>
      </c>
      <c r="C173" s="113" t="s">
        <v>110</v>
      </c>
      <c r="D173" s="184"/>
      <c r="E173" s="183"/>
      <c r="F173" s="184"/>
      <c r="G173" s="183"/>
      <c r="H173" s="182"/>
      <c r="I173" s="181"/>
      <c r="J173" s="184"/>
      <c r="K173" s="183"/>
      <c r="L173" s="184"/>
      <c r="M173" s="183"/>
      <c r="N173" s="145">
        <f t="shared" si="44"/>
        <v>0</v>
      </c>
      <c r="O173" s="130">
        <f t="shared" si="44"/>
        <v>0</v>
      </c>
      <c r="P173" s="25"/>
    </row>
    <row r="174" spans="1:16" s="9" customFormat="1" ht="25.5">
      <c r="A174" s="111">
        <f t="shared" si="51"/>
        <v>144</v>
      </c>
      <c r="B174" s="112">
        <v>922700</v>
      </c>
      <c r="C174" s="113" t="s">
        <v>111</v>
      </c>
      <c r="D174" s="184"/>
      <c r="E174" s="183"/>
      <c r="F174" s="184"/>
      <c r="G174" s="183"/>
      <c r="H174" s="182"/>
      <c r="I174" s="181"/>
      <c r="J174" s="184"/>
      <c r="K174" s="183"/>
      <c r="L174" s="184"/>
      <c r="M174" s="183"/>
      <c r="N174" s="145">
        <f t="shared" si="44"/>
        <v>0</v>
      </c>
      <c r="O174" s="130">
        <f t="shared" si="44"/>
        <v>0</v>
      </c>
      <c r="P174" s="25"/>
    </row>
    <row r="175" spans="1:16" s="9" customFormat="1" ht="26.25" thickBot="1">
      <c r="A175" s="131">
        <f t="shared" si="51"/>
        <v>145</v>
      </c>
      <c r="B175" s="132">
        <v>922800</v>
      </c>
      <c r="C175" s="133" t="s">
        <v>296</v>
      </c>
      <c r="D175" s="184"/>
      <c r="E175" s="183"/>
      <c r="F175" s="184"/>
      <c r="G175" s="183"/>
      <c r="H175" s="182"/>
      <c r="I175" s="181"/>
      <c r="J175" s="184"/>
      <c r="K175" s="183"/>
      <c r="L175" s="184"/>
      <c r="M175" s="183"/>
      <c r="N175" s="206">
        <f t="shared" si="44"/>
        <v>0</v>
      </c>
      <c r="O175" s="204">
        <f t="shared" si="44"/>
        <v>0</v>
      </c>
      <c r="P175" s="25"/>
    </row>
    <row r="176" spans="1:16" s="9" customFormat="1" ht="52.5" thickBot="1" thickTop="1">
      <c r="A176" s="135">
        <f t="shared" si="51"/>
        <v>146</v>
      </c>
      <c r="B176" s="136"/>
      <c r="C176" s="137" t="s">
        <v>165</v>
      </c>
      <c r="D176" s="138">
        <f>D31+D38+D111+D136</f>
        <v>0</v>
      </c>
      <c r="E176" s="139">
        <f aca="true" t="shared" si="53" ref="E176:M176">E31+E38+E111+E136</f>
        <v>0</v>
      </c>
      <c r="F176" s="138">
        <f t="shared" si="53"/>
        <v>0</v>
      </c>
      <c r="G176" s="139">
        <f t="shared" si="53"/>
        <v>0</v>
      </c>
      <c r="H176" s="138">
        <f t="shared" si="53"/>
        <v>0</v>
      </c>
      <c r="I176" s="139">
        <f t="shared" si="53"/>
        <v>0</v>
      </c>
      <c r="J176" s="138">
        <f t="shared" si="53"/>
        <v>0</v>
      </c>
      <c r="K176" s="139">
        <f t="shared" si="53"/>
        <v>0</v>
      </c>
      <c r="L176" s="138">
        <f t="shared" si="53"/>
        <v>0</v>
      </c>
      <c r="M176" s="139">
        <f t="shared" si="53"/>
        <v>0</v>
      </c>
      <c r="N176" s="138">
        <f>SUM(H176,J176,L176)</f>
        <v>0</v>
      </c>
      <c r="O176" s="139">
        <f>SUM(I176,K176,M176)</f>
        <v>0</v>
      </c>
      <c r="P176" s="25"/>
    </row>
    <row r="177" spans="1:16" s="9" customFormat="1" ht="39" thickTop="1">
      <c r="A177" s="102">
        <f t="shared" si="51"/>
        <v>147</v>
      </c>
      <c r="B177" s="103">
        <v>400000</v>
      </c>
      <c r="C177" s="104" t="s">
        <v>166</v>
      </c>
      <c r="D177" s="105">
        <f aca="true" t="shared" si="54" ref="D177:M177">D178+D196+D241+D256+D280+D293+D309+D324</f>
        <v>0</v>
      </c>
      <c r="E177" s="106">
        <f t="shared" si="54"/>
        <v>0</v>
      </c>
      <c r="F177" s="140">
        <f t="shared" si="54"/>
        <v>0</v>
      </c>
      <c r="G177" s="141">
        <f t="shared" si="54"/>
        <v>0</v>
      </c>
      <c r="H177" s="140">
        <f t="shared" si="54"/>
        <v>0</v>
      </c>
      <c r="I177" s="141">
        <f t="shared" si="54"/>
        <v>0</v>
      </c>
      <c r="J177" s="105">
        <f t="shared" si="54"/>
        <v>0</v>
      </c>
      <c r="K177" s="106">
        <f t="shared" si="54"/>
        <v>0</v>
      </c>
      <c r="L177" s="140">
        <f t="shared" si="54"/>
        <v>0</v>
      </c>
      <c r="M177" s="141">
        <f t="shared" si="54"/>
        <v>0</v>
      </c>
      <c r="N177" s="140">
        <f t="shared" si="44"/>
        <v>0</v>
      </c>
      <c r="O177" s="141">
        <f t="shared" si="44"/>
        <v>0</v>
      </c>
      <c r="P177" s="25"/>
    </row>
    <row r="178" spans="1:16" s="9" customFormat="1" ht="38.25">
      <c r="A178" s="108">
        <f t="shared" si="51"/>
        <v>148</v>
      </c>
      <c r="B178" s="109">
        <v>410000</v>
      </c>
      <c r="C178" s="110" t="s">
        <v>167</v>
      </c>
      <c r="D178" s="91">
        <f>D179+D181+D185+D187+D192+D194</f>
        <v>0</v>
      </c>
      <c r="E178" s="92">
        <f aca="true" t="shared" si="55" ref="E178:O178">E179+E181+E185+E187+E192+E194</f>
        <v>0</v>
      </c>
      <c r="F178" s="91">
        <f t="shared" si="55"/>
        <v>0</v>
      </c>
      <c r="G178" s="92">
        <f t="shared" si="55"/>
        <v>0</v>
      </c>
      <c r="H178" s="91">
        <f t="shared" si="55"/>
        <v>0</v>
      </c>
      <c r="I178" s="92">
        <f t="shared" si="55"/>
        <v>0</v>
      </c>
      <c r="J178" s="91">
        <f t="shared" si="55"/>
        <v>0</v>
      </c>
      <c r="K178" s="92">
        <f t="shared" si="55"/>
        <v>0</v>
      </c>
      <c r="L178" s="91">
        <f t="shared" si="55"/>
        <v>0</v>
      </c>
      <c r="M178" s="92">
        <f t="shared" si="55"/>
        <v>0</v>
      </c>
      <c r="N178" s="91">
        <f t="shared" si="55"/>
        <v>0</v>
      </c>
      <c r="O178" s="92">
        <f t="shared" si="55"/>
        <v>0</v>
      </c>
      <c r="P178" s="25"/>
    </row>
    <row r="179" spans="1:16" s="9" customFormat="1" ht="38.25">
      <c r="A179" s="108">
        <f t="shared" si="51"/>
        <v>149</v>
      </c>
      <c r="B179" s="109">
        <v>411000</v>
      </c>
      <c r="C179" s="110" t="s">
        <v>168</v>
      </c>
      <c r="D179" s="101">
        <f aca="true" t="shared" si="56" ref="D179:M179">D180</f>
        <v>0</v>
      </c>
      <c r="E179" s="92">
        <f t="shared" si="56"/>
        <v>0</v>
      </c>
      <c r="F179" s="91">
        <f t="shared" si="56"/>
        <v>0</v>
      </c>
      <c r="G179" s="92">
        <f t="shared" si="56"/>
        <v>0</v>
      </c>
      <c r="H179" s="91">
        <f t="shared" si="56"/>
        <v>0</v>
      </c>
      <c r="I179" s="92">
        <f t="shared" si="56"/>
        <v>0</v>
      </c>
      <c r="J179" s="101">
        <f t="shared" si="56"/>
        <v>0</v>
      </c>
      <c r="K179" s="92">
        <f t="shared" si="56"/>
        <v>0</v>
      </c>
      <c r="L179" s="91">
        <f t="shared" si="56"/>
        <v>0</v>
      </c>
      <c r="M179" s="92">
        <f t="shared" si="56"/>
        <v>0</v>
      </c>
      <c r="N179" s="91">
        <f t="shared" si="44"/>
        <v>0</v>
      </c>
      <c r="O179" s="92">
        <f t="shared" si="44"/>
        <v>0</v>
      </c>
      <c r="P179" s="25"/>
    </row>
    <row r="180" spans="1:16" s="9" customFormat="1" ht="25.5">
      <c r="A180" s="111">
        <f t="shared" si="51"/>
        <v>150</v>
      </c>
      <c r="B180" s="112">
        <v>411100</v>
      </c>
      <c r="C180" s="113" t="s">
        <v>302</v>
      </c>
      <c r="D180" s="184"/>
      <c r="E180" s="183"/>
      <c r="F180" s="184"/>
      <c r="G180" s="183"/>
      <c r="H180" s="182"/>
      <c r="I180" s="181"/>
      <c r="J180" s="184"/>
      <c r="K180" s="183"/>
      <c r="L180" s="184"/>
      <c r="M180" s="183"/>
      <c r="N180" s="142">
        <f t="shared" si="44"/>
        <v>0</v>
      </c>
      <c r="O180" s="96">
        <f t="shared" si="44"/>
        <v>0</v>
      </c>
      <c r="P180" s="25"/>
    </row>
    <row r="181" spans="1:16" s="9" customFormat="1" ht="38.25">
      <c r="A181" s="108">
        <f t="shared" si="51"/>
        <v>151</v>
      </c>
      <c r="B181" s="109">
        <v>412000</v>
      </c>
      <c r="C181" s="110" t="s">
        <v>169</v>
      </c>
      <c r="D181" s="101">
        <f aca="true" t="shared" si="57" ref="D181:M181">SUM(D182:D184)</f>
        <v>0</v>
      </c>
      <c r="E181" s="92">
        <f t="shared" si="57"/>
        <v>0</v>
      </c>
      <c r="F181" s="101">
        <f t="shared" si="57"/>
        <v>0</v>
      </c>
      <c r="G181" s="92">
        <f t="shared" si="57"/>
        <v>0</v>
      </c>
      <c r="H181" s="91">
        <f t="shared" si="57"/>
        <v>0</v>
      </c>
      <c r="I181" s="92">
        <f t="shared" si="57"/>
        <v>0</v>
      </c>
      <c r="J181" s="101">
        <f t="shared" si="57"/>
        <v>0</v>
      </c>
      <c r="K181" s="92">
        <f t="shared" si="57"/>
        <v>0</v>
      </c>
      <c r="L181" s="101">
        <f t="shared" si="57"/>
        <v>0</v>
      </c>
      <c r="M181" s="92">
        <f t="shared" si="57"/>
        <v>0</v>
      </c>
      <c r="N181" s="101">
        <f t="shared" si="44"/>
        <v>0</v>
      </c>
      <c r="O181" s="92">
        <f t="shared" si="44"/>
        <v>0</v>
      </c>
      <c r="P181" s="25"/>
    </row>
    <row r="182" spans="1:16" s="9" customFormat="1" ht="25.5">
      <c r="A182" s="111">
        <f t="shared" si="51"/>
        <v>152</v>
      </c>
      <c r="B182" s="112">
        <v>412100</v>
      </c>
      <c r="C182" s="113" t="s">
        <v>303</v>
      </c>
      <c r="D182" s="184"/>
      <c r="E182" s="183"/>
      <c r="F182" s="184"/>
      <c r="G182" s="183"/>
      <c r="H182" s="182"/>
      <c r="I182" s="181"/>
      <c r="J182" s="184"/>
      <c r="K182" s="183"/>
      <c r="L182" s="184"/>
      <c r="M182" s="183"/>
      <c r="N182" s="118">
        <f t="shared" si="44"/>
        <v>0</v>
      </c>
      <c r="O182" s="96">
        <f t="shared" si="44"/>
        <v>0</v>
      </c>
      <c r="P182" s="25"/>
    </row>
    <row r="183" spans="1:16" s="9" customFormat="1" ht="25.5">
      <c r="A183" s="111">
        <f t="shared" si="51"/>
        <v>153</v>
      </c>
      <c r="B183" s="112">
        <v>412200</v>
      </c>
      <c r="C183" s="113" t="s">
        <v>304</v>
      </c>
      <c r="D183" s="184"/>
      <c r="E183" s="183"/>
      <c r="F183" s="184"/>
      <c r="G183" s="183"/>
      <c r="H183" s="182"/>
      <c r="I183" s="181"/>
      <c r="J183" s="184"/>
      <c r="K183" s="183"/>
      <c r="L183" s="184"/>
      <c r="M183" s="183"/>
      <c r="N183" s="118">
        <f t="shared" si="44"/>
        <v>0</v>
      </c>
      <c r="O183" s="96">
        <f t="shared" si="44"/>
        <v>0</v>
      </c>
      <c r="P183" s="25"/>
    </row>
    <row r="184" spans="1:16" s="9" customFormat="1" ht="12.75">
      <c r="A184" s="111">
        <f t="shared" si="51"/>
        <v>154</v>
      </c>
      <c r="B184" s="112">
        <v>412300</v>
      </c>
      <c r="C184" s="113" t="s">
        <v>305</v>
      </c>
      <c r="D184" s="184"/>
      <c r="E184" s="183"/>
      <c r="F184" s="184"/>
      <c r="G184" s="183"/>
      <c r="H184" s="182"/>
      <c r="I184" s="181"/>
      <c r="J184" s="184"/>
      <c r="K184" s="183"/>
      <c r="L184" s="184"/>
      <c r="M184" s="183"/>
      <c r="N184" s="118">
        <f t="shared" si="44"/>
        <v>0</v>
      </c>
      <c r="O184" s="96">
        <f t="shared" si="44"/>
        <v>0</v>
      </c>
      <c r="P184" s="25"/>
    </row>
    <row r="185" spans="1:16" s="9" customFormat="1" ht="12.75">
      <c r="A185" s="108">
        <f t="shared" si="51"/>
        <v>155</v>
      </c>
      <c r="B185" s="109">
        <v>413000</v>
      </c>
      <c r="C185" s="110" t="s">
        <v>170</v>
      </c>
      <c r="D185" s="101">
        <f aca="true" t="shared" si="58" ref="D185:M185">D186</f>
        <v>0</v>
      </c>
      <c r="E185" s="92">
        <f t="shared" si="58"/>
        <v>0</v>
      </c>
      <c r="F185" s="101">
        <f t="shared" si="58"/>
        <v>0</v>
      </c>
      <c r="G185" s="92">
        <f t="shared" si="58"/>
        <v>0</v>
      </c>
      <c r="H185" s="91">
        <f t="shared" si="58"/>
        <v>0</v>
      </c>
      <c r="I185" s="92">
        <f t="shared" si="58"/>
        <v>0</v>
      </c>
      <c r="J185" s="101">
        <f t="shared" si="58"/>
        <v>0</v>
      </c>
      <c r="K185" s="92">
        <f t="shared" si="58"/>
        <v>0</v>
      </c>
      <c r="L185" s="101">
        <f t="shared" si="58"/>
        <v>0</v>
      </c>
      <c r="M185" s="92">
        <f t="shared" si="58"/>
        <v>0</v>
      </c>
      <c r="N185" s="101">
        <f t="shared" si="44"/>
        <v>0</v>
      </c>
      <c r="O185" s="92">
        <f t="shared" si="44"/>
        <v>0</v>
      </c>
      <c r="P185" s="25"/>
    </row>
    <row r="186" spans="1:16" s="9" customFormat="1" ht="12.75">
      <c r="A186" s="111">
        <f t="shared" si="51"/>
        <v>156</v>
      </c>
      <c r="B186" s="112">
        <v>413100</v>
      </c>
      <c r="C186" s="113" t="s">
        <v>518</v>
      </c>
      <c r="D186" s="184"/>
      <c r="E186" s="183"/>
      <c r="F186" s="184"/>
      <c r="G186" s="183"/>
      <c r="H186" s="182"/>
      <c r="I186" s="181"/>
      <c r="J186" s="184"/>
      <c r="K186" s="183"/>
      <c r="L186" s="184"/>
      <c r="M186" s="183"/>
      <c r="N186" s="118">
        <f t="shared" si="44"/>
        <v>0</v>
      </c>
      <c r="O186" s="96">
        <f t="shared" si="44"/>
        <v>0</v>
      </c>
      <c r="P186" s="25"/>
    </row>
    <row r="187" spans="1:16" s="9" customFormat="1" ht="38.25">
      <c r="A187" s="108">
        <f t="shared" si="51"/>
        <v>157</v>
      </c>
      <c r="B187" s="109">
        <v>414000</v>
      </c>
      <c r="C187" s="110" t="s">
        <v>171</v>
      </c>
      <c r="D187" s="101">
        <f aca="true" t="shared" si="59" ref="D187:M187">SUM(D188:D191)</f>
        <v>0</v>
      </c>
      <c r="E187" s="92">
        <f t="shared" si="59"/>
        <v>0</v>
      </c>
      <c r="F187" s="101">
        <f t="shared" si="59"/>
        <v>0</v>
      </c>
      <c r="G187" s="92">
        <f t="shared" si="59"/>
        <v>0</v>
      </c>
      <c r="H187" s="91">
        <f t="shared" si="59"/>
        <v>0</v>
      </c>
      <c r="I187" s="92">
        <f t="shared" si="59"/>
        <v>0</v>
      </c>
      <c r="J187" s="101">
        <f t="shared" si="59"/>
        <v>0</v>
      </c>
      <c r="K187" s="92">
        <f t="shared" si="59"/>
        <v>0</v>
      </c>
      <c r="L187" s="101">
        <f t="shared" si="59"/>
        <v>0</v>
      </c>
      <c r="M187" s="92">
        <f t="shared" si="59"/>
        <v>0</v>
      </c>
      <c r="N187" s="101">
        <f t="shared" si="44"/>
        <v>0</v>
      </c>
      <c r="O187" s="92">
        <f t="shared" si="44"/>
        <v>0</v>
      </c>
      <c r="P187" s="25"/>
    </row>
    <row r="188" spans="1:16" s="9" customFormat="1" ht="38.25">
      <c r="A188" s="111">
        <f t="shared" si="51"/>
        <v>158</v>
      </c>
      <c r="B188" s="112">
        <v>414100</v>
      </c>
      <c r="C188" s="113" t="s">
        <v>306</v>
      </c>
      <c r="D188" s="184"/>
      <c r="E188" s="183"/>
      <c r="F188" s="184"/>
      <c r="G188" s="183"/>
      <c r="H188" s="182"/>
      <c r="I188" s="181"/>
      <c r="J188" s="184"/>
      <c r="K188" s="183"/>
      <c r="L188" s="184"/>
      <c r="M188" s="183"/>
      <c r="N188" s="118">
        <f t="shared" si="44"/>
        <v>0</v>
      </c>
      <c r="O188" s="96">
        <f t="shared" si="44"/>
        <v>0</v>
      </c>
      <c r="P188" s="25"/>
    </row>
    <row r="189" spans="1:16" s="9" customFormat="1" ht="25.5">
      <c r="A189" s="111">
        <f t="shared" si="51"/>
        <v>159</v>
      </c>
      <c r="B189" s="112">
        <v>414200</v>
      </c>
      <c r="C189" s="113" t="s">
        <v>307</v>
      </c>
      <c r="D189" s="184"/>
      <c r="E189" s="183"/>
      <c r="F189" s="184"/>
      <c r="G189" s="183"/>
      <c r="H189" s="182"/>
      <c r="I189" s="181"/>
      <c r="J189" s="184"/>
      <c r="K189" s="183"/>
      <c r="L189" s="184"/>
      <c r="M189" s="183"/>
      <c r="N189" s="118">
        <f t="shared" si="44"/>
        <v>0</v>
      </c>
      <c r="O189" s="96">
        <f t="shared" si="44"/>
        <v>0</v>
      </c>
      <c r="P189" s="25"/>
    </row>
    <row r="190" spans="1:16" s="9" customFormat="1" ht="12.75">
      <c r="A190" s="111">
        <f t="shared" si="51"/>
        <v>160</v>
      </c>
      <c r="B190" s="112">
        <v>414300</v>
      </c>
      <c r="C190" s="113" t="s">
        <v>308</v>
      </c>
      <c r="D190" s="184"/>
      <c r="E190" s="183"/>
      <c r="F190" s="184"/>
      <c r="G190" s="183"/>
      <c r="H190" s="182"/>
      <c r="I190" s="181"/>
      <c r="J190" s="184"/>
      <c r="K190" s="183"/>
      <c r="L190" s="184"/>
      <c r="M190" s="183"/>
      <c r="N190" s="118">
        <f t="shared" si="44"/>
        <v>0</v>
      </c>
      <c r="O190" s="96">
        <f t="shared" si="44"/>
        <v>0</v>
      </c>
      <c r="P190" s="25"/>
    </row>
    <row r="191" spans="1:16" s="9" customFormat="1" ht="51">
      <c r="A191" s="111">
        <f t="shared" si="51"/>
        <v>161</v>
      </c>
      <c r="B191" s="112">
        <v>414400</v>
      </c>
      <c r="C191" s="113" t="s">
        <v>309</v>
      </c>
      <c r="D191" s="184"/>
      <c r="E191" s="183"/>
      <c r="F191" s="184"/>
      <c r="G191" s="183"/>
      <c r="H191" s="182"/>
      <c r="I191" s="181"/>
      <c r="J191" s="184"/>
      <c r="K191" s="183"/>
      <c r="L191" s="184"/>
      <c r="M191" s="183"/>
      <c r="N191" s="118">
        <f t="shared" si="44"/>
        <v>0</v>
      </c>
      <c r="O191" s="96">
        <f t="shared" si="44"/>
        <v>0</v>
      </c>
      <c r="P191" s="25"/>
    </row>
    <row r="192" spans="1:16" s="9" customFormat="1" ht="25.5">
      <c r="A192" s="108">
        <f t="shared" si="51"/>
        <v>162</v>
      </c>
      <c r="B192" s="109">
        <v>415000</v>
      </c>
      <c r="C192" s="110" t="s">
        <v>172</v>
      </c>
      <c r="D192" s="101">
        <f aca="true" t="shared" si="60" ref="D192:M192">D193</f>
        <v>0</v>
      </c>
      <c r="E192" s="92">
        <f t="shared" si="60"/>
        <v>0</v>
      </c>
      <c r="F192" s="101">
        <f t="shared" si="60"/>
        <v>0</v>
      </c>
      <c r="G192" s="92">
        <f t="shared" si="60"/>
        <v>0</v>
      </c>
      <c r="H192" s="91">
        <f t="shared" si="60"/>
        <v>0</v>
      </c>
      <c r="I192" s="92">
        <f t="shared" si="60"/>
        <v>0</v>
      </c>
      <c r="J192" s="101">
        <f t="shared" si="60"/>
        <v>0</v>
      </c>
      <c r="K192" s="92">
        <f t="shared" si="60"/>
        <v>0</v>
      </c>
      <c r="L192" s="101">
        <f t="shared" si="60"/>
        <v>0</v>
      </c>
      <c r="M192" s="92">
        <f t="shared" si="60"/>
        <v>0</v>
      </c>
      <c r="N192" s="101">
        <f t="shared" si="44"/>
        <v>0</v>
      </c>
      <c r="O192" s="92">
        <f t="shared" si="44"/>
        <v>0</v>
      </c>
      <c r="P192" s="25"/>
    </row>
    <row r="193" spans="1:16" s="9" customFormat="1" ht="25.5">
      <c r="A193" s="111">
        <f t="shared" si="51"/>
        <v>163</v>
      </c>
      <c r="B193" s="112">
        <v>415100</v>
      </c>
      <c r="C193" s="113" t="s">
        <v>8</v>
      </c>
      <c r="D193" s="184"/>
      <c r="E193" s="183"/>
      <c r="F193" s="184"/>
      <c r="G193" s="183"/>
      <c r="H193" s="182"/>
      <c r="I193" s="181"/>
      <c r="J193" s="184"/>
      <c r="K193" s="183"/>
      <c r="L193" s="184"/>
      <c r="M193" s="183"/>
      <c r="N193" s="118">
        <f t="shared" si="44"/>
        <v>0</v>
      </c>
      <c r="O193" s="96">
        <f t="shared" si="44"/>
        <v>0</v>
      </c>
      <c r="P193" s="25"/>
    </row>
    <row r="194" spans="1:16" s="9" customFormat="1" ht="38.25">
      <c r="A194" s="108">
        <f t="shared" si="51"/>
        <v>164</v>
      </c>
      <c r="B194" s="109">
        <v>416000</v>
      </c>
      <c r="C194" s="110" t="s">
        <v>173</v>
      </c>
      <c r="D194" s="101">
        <f aca="true" t="shared" si="61" ref="D194:M194">D195</f>
        <v>0</v>
      </c>
      <c r="E194" s="92">
        <f t="shared" si="61"/>
        <v>0</v>
      </c>
      <c r="F194" s="101">
        <f t="shared" si="61"/>
        <v>0</v>
      </c>
      <c r="G194" s="92">
        <f t="shared" si="61"/>
        <v>0</v>
      </c>
      <c r="H194" s="91">
        <f t="shared" si="61"/>
        <v>0</v>
      </c>
      <c r="I194" s="92">
        <f t="shared" si="61"/>
        <v>0</v>
      </c>
      <c r="J194" s="101">
        <f t="shared" si="61"/>
        <v>0</v>
      </c>
      <c r="K194" s="92">
        <f t="shared" si="61"/>
        <v>0</v>
      </c>
      <c r="L194" s="101">
        <f t="shared" si="61"/>
        <v>0</v>
      </c>
      <c r="M194" s="92">
        <f t="shared" si="61"/>
        <v>0</v>
      </c>
      <c r="N194" s="101">
        <f t="shared" si="44"/>
        <v>0</v>
      </c>
      <c r="O194" s="92">
        <f t="shared" si="44"/>
        <v>0</v>
      </c>
      <c r="P194" s="25"/>
    </row>
    <row r="195" spans="1:16" s="9" customFormat="1" ht="25.5">
      <c r="A195" s="111">
        <f t="shared" si="51"/>
        <v>165</v>
      </c>
      <c r="B195" s="112">
        <v>416100</v>
      </c>
      <c r="C195" s="113" t="s">
        <v>43</v>
      </c>
      <c r="D195" s="184"/>
      <c r="E195" s="183"/>
      <c r="F195" s="184"/>
      <c r="G195" s="183"/>
      <c r="H195" s="182"/>
      <c r="I195" s="181"/>
      <c r="J195" s="184"/>
      <c r="K195" s="183"/>
      <c r="L195" s="184"/>
      <c r="M195" s="183"/>
      <c r="N195" s="118">
        <f t="shared" si="44"/>
        <v>0</v>
      </c>
      <c r="O195" s="96">
        <f t="shared" si="44"/>
        <v>0</v>
      </c>
      <c r="P195" s="25"/>
    </row>
    <row r="196" spans="1:16" s="9" customFormat="1" ht="38.25">
      <c r="A196" s="108">
        <f t="shared" si="51"/>
        <v>166</v>
      </c>
      <c r="B196" s="109">
        <v>420000</v>
      </c>
      <c r="C196" s="110" t="s">
        <v>174</v>
      </c>
      <c r="D196" s="101">
        <f aca="true" t="shared" si="62" ref="D196:M196">D197+D205+D211+D220+D228+D231</f>
        <v>0</v>
      </c>
      <c r="E196" s="92">
        <f t="shared" si="62"/>
        <v>0</v>
      </c>
      <c r="F196" s="101">
        <f t="shared" si="62"/>
        <v>0</v>
      </c>
      <c r="G196" s="92">
        <f t="shared" si="62"/>
        <v>0</v>
      </c>
      <c r="H196" s="91">
        <f t="shared" si="62"/>
        <v>0</v>
      </c>
      <c r="I196" s="92">
        <f t="shared" si="62"/>
        <v>0</v>
      </c>
      <c r="J196" s="101">
        <f t="shared" si="62"/>
        <v>0</v>
      </c>
      <c r="K196" s="92">
        <f t="shared" si="62"/>
        <v>0</v>
      </c>
      <c r="L196" s="101">
        <f t="shared" si="62"/>
        <v>0</v>
      </c>
      <c r="M196" s="92">
        <f t="shared" si="62"/>
        <v>0</v>
      </c>
      <c r="N196" s="101">
        <f aca="true" t="shared" si="63" ref="N196:O257">SUM(H196,J196,L196)</f>
        <v>0</v>
      </c>
      <c r="O196" s="92">
        <f t="shared" si="63"/>
        <v>0</v>
      </c>
      <c r="P196" s="25"/>
    </row>
    <row r="197" spans="1:16" s="9" customFormat="1" ht="25.5">
      <c r="A197" s="108">
        <f t="shared" si="51"/>
        <v>167</v>
      </c>
      <c r="B197" s="109">
        <v>421000</v>
      </c>
      <c r="C197" s="110" t="s">
        <v>175</v>
      </c>
      <c r="D197" s="101">
        <f aca="true" t="shared" si="64" ref="D197:M197">SUM(D198:D204)</f>
        <v>0</v>
      </c>
      <c r="E197" s="92">
        <f t="shared" si="64"/>
        <v>0</v>
      </c>
      <c r="F197" s="101">
        <f t="shared" si="64"/>
        <v>0</v>
      </c>
      <c r="G197" s="92">
        <f t="shared" si="64"/>
        <v>0</v>
      </c>
      <c r="H197" s="91">
        <f t="shared" si="64"/>
        <v>0</v>
      </c>
      <c r="I197" s="92">
        <f t="shared" si="64"/>
        <v>0</v>
      </c>
      <c r="J197" s="101">
        <f t="shared" si="64"/>
        <v>0</v>
      </c>
      <c r="K197" s="92">
        <f t="shared" si="64"/>
        <v>0</v>
      </c>
      <c r="L197" s="101">
        <f t="shared" si="64"/>
        <v>0</v>
      </c>
      <c r="M197" s="92">
        <f t="shared" si="64"/>
        <v>0</v>
      </c>
      <c r="N197" s="101">
        <f t="shared" si="63"/>
        <v>0</v>
      </c>
      <c r="O197" s="92">
        <f t="shared" si="63"/>
        <v>0</v>
      </c>
      <c r="P197" s="25"/>
    </row>
    <row r="198" spans="1:16" s="9" customFormat="1" ht="25.5">
      <c r="A198" s="111">
        <f t="shared" si="51"/>
        <v>168</v>
      </c>
      <c r="B198" s="112">
        <v>421100</v>
      </c>
      <c r="C198" s="113" t="s">
        <v>310</v>
      </c>
      <c r="D198" s="184"/>
      <c r="E198" s="183"/>
      <c r="F198" s="184"/>
      <c r="G198" s="183"/>
      <c r="H198" s="182"/>
      <c r="I198" s="181"/>
      <c r="J198" s="184"/>
      <c r="K198" s="183"/>
      <c r="L198" s="184"/>
      <c r="M198" s="183"/>
      <c r="N198" s="118">
        <f t="shared" si="63"/>
        <v>0</v>
      </c>
      <c r="O198" s="96">
        <f t="shared" si="63"/>
        <v>0</v>
      </c>
      <c r="P198" s="25"/>
    </row>
    <row r="199" spans="1:16" s="9" customFormat="1" ht="12.75">
      <c r="A199" s="111">
        <f t="shared" si="51"/>
        <v>169</v>
      </c>
      <c r="B199" s="112">
        <v>421200</v>
      </c>
      <c r="C199" s="113" t="s">
        <v>311</v>
      </c>
      <c r="D199" s="184"/>
      <c r="E199" s="183"/>
      <c r="F199" s="184"/>
      <c r="G199" s="183"/>
      <c r="H199" s="182"/>
      <c r="I199" s="181"/>
      <c r="J199" s="184"/>
      <c r="K199" s="183"/>
      <c r="L199" s="184"/>
      <c r="M199" s="183"/>
      <c r="N199" s="118">
        <f t="shared" si="63"/>
        <v>0</v>
      </c>
      <c r="O199" s="96">
        <f t="shared" si="63"/>
        <v>0</v>
      </c>
      <c r="P199" s="25"/>
    </row>
    <row r="200" spans="1:16" s="9" customFormat="1" ht="12.75">
      <c r="A200" s="111">
        <f t="shared" si="51"/>
        <v>170</v>
      </c>
      <c r="B200" s="112">
        <v>421300</v>
      </c>
      <c r="C200" s="113" t="s">
        <v>312</v>
      </c>
      <c r="D200" s="184"/>
      <c r="E200" s="183"/>
      <c r="F200" s="184"/>
      <c r="G200" s="183"/>
      <c r="H200" s="182"/>
      <c r="I200" s="181"/>
      <c r="J200" s="184"/>
      <c r="K200" s="183"/>
      <c r="L200" s="184"/>
      <c r="M200" s="183"/>
      <c r="N200" s="118">
        <f t="shared" si="63"/>
        <v>0</v>
      </c>
      <c r="O200" s="96">
        <f t="shared" si="63"/>
        <v>0</v>
      </c>
      <c r="P200" s="25"/>
    </row>
    <row r="201" spans="1:16" s="9" customFormat="1" ht="12.75">
      <c r="A201" s="111">
        <f t="shared" si="51"/>
        <v>171</v>
      </c>
      <c r="B201" s="112">
        <v>421400</v>
      </c>
      <c r="C201" s="113" t="s">
        <v>313</v>
      </c>
      <c r="D201" s="184"/>
      <c r="E201" s="183"/>
      <c r="F201" s="184"/>
      <c r="G201" s="183"/>
      <c r="H201" s="182"/>
      <c r="I201" s="181"/>
      <c r="J201" s="184"/>
      <c r="K201" s="183"/>
      <c r="L201" s="184"/>
      <c r="M201" s="183"/>
      <c r="N201" s="118">
        <f t="shared" si="63"/>
        <v>0</v>
      </c>
      <c r="O201" s="96">
        <f t="shared" si="63"/>
        <v>0</v>
      </c>
      <c r="P201" s="25"/>
    </row>
    <row r="202" spans="1:16" s="9" customFormat="1" ht="12.75">
      <c r="A202" s="111">
        <f t="shared" si="51"/>
        <v>172</v>
      </c>
      <c r="B202" s="112">
        <v>421500</v>
      </c>
      <c r="C202" s="113" t="s">
        <v>314</v>
      </c>
      <c r="D202" s="184"/>
      <c r="E202" s="183"/>
      <c r="F202" s="184"/>
      <c r="G202" s="183"/>
      <c r="H202" s="182"/>
      <c r="I202" s="181"/>
      <c r="J202" s="184"/>
      <c r="K202" s="183"/>
      <c r="L202" s="184"/>
      <c r="M202" s="183"/>
      <c r="N202" s="118">
        <f t="shared" si="63"/>
        <v>0</v>
      </c>
      <c r="O202" s="96">
        <f t="shared" si="63"/>
        <v>0</v>
      </c>
      <c r="P202" s="25"/>
    </row>
    <row r="203" spans="1:16" s="9" customFormat="1" ht="12.75">
      <c r="A203" s="111">
        <f t="shared" si="51"/>
        <v>173</v>
      </c>
      <c r="B203" s="112">
        <v>421600</v>
      </c>
      <c r="C203" s="113" t="s">
        <v>315</v>
      </c>
      <c r="D203" s="184"/>
      <c r="E203" s="183"/>
      <c r="F203" s="184"/>
      <c r="G203" s="183"/>
      <c r="H203" s="182"/>
      <c r="I203" s="181"/>
      <c r="J203" s="184"/>
      <c r="K203" s="183"/>
      <c r="L203" s="184"/>
      <c r="M203" s="183"/>
      <c r="N203" s="118">
        <f t="shared" si="63"/>
        <v>0</v>
      </c>
      <c r="O203" s="96">
        <f t="shared" si="63"/>
        <v>0</v>
      </c>
      <c r="P203" s="25"/>
    </row>
    <row r="204" spans="1:16" s="9" customFormat="1" ht="12.75">
      <c r="A204" s="143">
        <f t="shared" si="51"/>
        <v>174</v>
      </c>
      <c r="B204" s="144">
        <v>421900</v>
      </c>
      <c r="C204" s="113" t="s">
        <v>316</v>
      </c>
      <c r="D204" s="184"/>
      <c r="E204" s="183"/>
      <c r="F204" s="184"/>
      <c r="G204" s="183"/>
      <c r="H204" s="182"/>
      <c r="I204" s="181"/>
      <c r="J204" s="184"/>
      <c r="K204" s="183"/>
      <c r="L204" s="184"/>
      <c r="M204" s="183"/>
      <c r="N204" s="118">
        <f t="shared" si="63"/>
        <v>0</v>
      </c>
      <c r="O204" s="96">
        <f t="shared" si="63"/>
        <v>0</v>
      </c>
      <c r="P204" s="25"/>
    </row>
    <row r="205" spans="1:16" s="9" customFormat="1" ht="25.5">
      <c r="A205" s="108">
        <f t="shared" si="51"/>
        <v>175</v>
      </c>
      <c r="B205" s="109">
        <v>422000</v>
      </c>
      <c r="C205" s="110" t="s">
        <v>176</v>
      </c>
      <c r="D205" s="101">
        <f aca="true" t="shared" si="65" ref="D205:M205">SUM(D206:D210)</f>
        <v>0</v>
      </c>
      <c r="E205" s="92">
        <f t="shared" si="65"/>
        <v>0</v>
      </c>
      <c r="F205" s="101">
        <f t="shared" si="65"/>
        <v>0</v>
      </c>
      <c r="G205" s="92">
        <f t="shared" si="65"/>
        <v>0</v>
      </c>
      <c r="H205" s="91">
        <f t="shared" si="65"/>
        <v>0</v>
      </c>
      <c r="I205" s="92">
        <f t="shared" si="65"/>
        <v>0</v>
      </c>
      <c r="J205" s="101">
        <f t="shared" si="65"/>
        <v>0</v>
      </c>
      <c r="K205" s="92">
        <f t="shared" si="65"/>
        <v>0</v>
      </c>
      <c r="L205" s="101">
        <f t="shared" si="65"/>
        <v>0</v>
      </c>
      <c r="M205" s="92">
        <f t="shared" si="65"/>
        <v>0</v>
      </c>
      <c r="N205" s="101">
        <f t="shared" si="63"/>
        <v>0</v>
      </c>
      <c r="O205" s="92">
        <f t="shared" si="63"/>
        <v>0</v>
      </c>
      <c r="P205" s="25"/>
    </row>
    <row r="206" spans="1:16" s="9" customFormat="1" ht="25.5">
      <c r="A206" s="111">
        <f t="shared" si="51"/>
        <v>176</v>
      </c>
      <c r="B206" s="112">
        <v>422100</v>
      </c>
      <c r="C206" s="113" t="s">
        <v>317</v>
      </c>
      <c r="D206" s="184"/>
      <c r="E206" s="183"/>
      <c r="F206" s="184"/>
      <c r="G206" s="183"/>
      <c r="H206" s="182"/>
      <c r="I206" s="181"/>
      <c r="J206" s="184"/>
      <c r="K206" s="183"/>
      <c r="L206" s="184"/>
      <c r="M206" s="183"/>
      <c r="N206" s="118">
        <f t="shared" si="63"/>
        <v>0</v>
      </c>
      <c r="O206" s="96">
        <f t="shared" si="63"/>
        <v>0</v>
      </c>
      <c r="P206" s="25"/>
    </row>
    <row r="207" spans="1:16" s="9" customFormat="1" ht="25.5">
      <c r="A207" s="111">
        <f t="shared" si="51"/>
        <v>177</v>
      </c>
      <c r="B207" s="112">
        <v>422200</v>
      </c>
      <c r="C207" s="113" t="s">
        <v>318</v>
      </c>
      <c r="D207" s="184"/>
      <c r="E207" s="183"/>
      <c r="F207" s="184"/>
      <c r="G207" s="183"/>
      <c r="H207" s="182"/>
      <c r="I207" s="181"/>
      <c r="J207" s="184"/>
      <c r="K207" s="183"/>
      <c r="L207" s="184"/>
      <c r="M207" s="183"/>
      <c r="N207" s="118">
        <f t="shared" si="63"/>
        <v>0</v>
      </c>
      <c r="O207" s="96">
        <f t="shared" si="63"/>
        <v>0</v>
      </c>
      <c r="P207" s="25"/>
    </row>
    <row r="208" spans="1:16" s="9" customFormat="1" ht="25.5">
      <c r="A208" s="111">
        <f t="shared" si="51"/>
        <v>178</v>
      </c>
      <c r="B208" s="112">
        <v>422300</v>
      </c>
      <c r="C208" s="113" t="s">
        <v>319</v>
      </c>
      <c r="D208" s="184"/>
      <c r="E208" s="183"/>
      <c r="F208" s="184"/>
      <c r="G208" s="183"/>
      <c r="H208" s="182"/>
      <c r="I208" s="181"/>
      <c r="J208" s="184"/>
      <c r="K208" s="183"/>
      <c r="L208" s="184"/>
      <c r="M208" s="183"/>
      <c r="N208" s="118">
        <f t="shared" si="63"/>
        <v>0</v>
      </c>
      <c r="O208" s="96">
        <f t="shared" si="63"/>
        <v>0</v>
      </c>
      <c r="P208" s="25"/>
    </row>
    <row r="209" spans="1:16" s="9" customFormat="1" ht="12.75">
      <c r="A209" s="111">
        <f t="shared" si="51"/>
        <v>179</v>
      </c>
      <c r="B209" s="112">
        <v>422400</v>
      </c>
      <c r="C209" s="113" t="s">
        <v>320</v>
      </c>
      <c r="D209" s="184"/>
      <c r="E209" s="183"/>
      <c r="F209" s="184"/>
      <c r="G209" s="183"/>
      <c r="H209" s="182"/>
      <c r="I209" s="181"/>
      <c r="J209" s="184"/>
      <c r="K209" s="183"/>
      <c r="L209" s="184"/>
      <c r="M209" s="183"/>
      <c r="N209" s="118">
        <f t="shared" si="63"/>
        <v>0</v>
      </c>
      <c r="O209" s="96">
        <f t="shared" si="63"/>
        <v>0</v>
      </c>
      <c r="P209" s="25"/>
    </row>
    <row r="210" spans="1:16" s="9" customFormat="1" ht="25.5">
      <c r="A210" s="111">
        <f t="shared" si="51"/>
        <v>180</v>
      </c>
      <c r="B210" s="112">
        <v>422900</v>
      </c>
      <c r="C210" s="113" t="s">
        <v>321</v>
      </c>
      <c r="D210" s="184"/>
      <c r="E210" s="183"/>
      <c r="F210" s="184"/>
      <c r="G210" s="183"/>
      <c r="H210" s="182"/>
      <c r="I210" s="181"/>
      <c r="J210" s="184"/>
      <c r="K210" s="183"/>
      <c r="L210" s="184"/>
      <c r="M210" s="183"/>
      <c r="N210" s="118">
        <f t="shared" si="63"/>
        <v>0</v>
      </c>
      <c r="O210" s="96">
        <f t="shared" si="63"/>
        <v>0</v>
      </c>
      <c r="P210" s="25"/>
    </row>
    <row r="211" spans="1:16" s="9" customFormat="1" ht="25.5">
      <c r="A211" s="108">
        <f t="shared" si="51"/>
        <v>181</v>
      </c>
      <c r="B211" s="109">
        <v>423000</v>
      </c>
      <c r="C211" s="110" t="s">
        <v>177</v>
      </c>
      <c r="D211" s="101">
        <f aca="true" t="shared" si="66" ref="D211:M211">SUM(D212:D219)</f>
        <v>0</v>
      </c>
      <c r="E211" s="92">
        <f t="shared" si="66"/>
        <v>0</v>
      </c>
      <c r="F211" s="101">
        <f t="shared" si="66"/>
        <v>0</v>
      </c>
      <c r="G211" s="92">
        <f t="shared" si="66"/>
        <v>0</v>
      </c>
      <c r="H211" s="91">
        <f t="shared" si="66"/>
        <v>0</v>
      </c>
      <c r="I211" s="92">
        <f t="shared" si="66"/>
        <v>0</v>
      </c>
      <c r="J211" s="101">
        <f t="shared" si="66"/>
        <v>0</v>
      </c>
      <c r="K211" s="92">
        <f t="shared" si="66"/>
        <v>0</v>
      </c>
      <c r="L211" s="101">
        <f t="shared" si="66"/>
        <v>0</v>
      </c>
      <c r="M211" s="92">
        <f t="shared" si="66"/>
        <v>0</v>
      </c>
      <c r="N211" s="101">
        <f t="shared" si="63"/>
        <v>0</v>
      </c>
      <c r="O211" s="92">
        <f t="shared" si="63"/>
        <v>0</v>
      </c>
      <c r="P211" s="25"/>
    </row>
    <row r="212" spans="1:16" s="9" customFormat="1" ht="12.75">
      <c r="A212" s="111">
        <f t="shared" si="51"/>
        <v>182</v>
      </c>
      <c r="B212" s="112">
        <v>423100</v>
      </c>
      <c r="C212" s="113" t="s">
        <v>322</v>
      </c>
      <c r="D212" s="184"/>
      <c r="E212" s="183"/>
      <c r="F212" s="184"/>
      <c r="G212" s="183"/>
      <c r="H212" s="182"/>
      <c r="I212" s="181"/>
      <c r="J212" s="184"/>
      <c r="K212" s="183"/>
      <c r="L212" s="184"/>
      <c r="M212" s="183"/>
      <c r="N212" s="118">
        <f t="shared" si="63"/>
        <v>0</v>
      </c>
      <c r="O212" s="96">
        <f t="shared" si="63"/>
        <v>0</v>
      </c>
      <c r="P212" s="25"/>
    </row>
    <row r="213" spans="1:16" s="9" customFormat="1" ht="12.75">
      <c r="A213" s="111">
        <f t="shared" si="51"/>
        <v>183</v>
      </c>
      <c r="B213" s="112">
        <v>423200</v>
      </c>
      <c r="C213" s="113" t="s">
        <v>323</v>
      </c>
      <c r="D213" s="184"/>
      <c r="E213" s="183"/>
      <c r="F213" s="184"/>
      <c r="G213" s="183"/>
      <c r="H213" s="182"/>
      <c r="I213" s="181"/>
      <c r="J213" s="184"/>
      <c r="K213" s="183"/>
      <c r="L213" s="184"/>
      <c r="M213" s="183"/>
      <c r="N213" s="118">
        <f t="shared" si="63"/>
        <v>0</v>
      </c>
      <c r="O213" s="96">
        <f t="shared" si="63"/>
        <v>0</v>
      </c>
      <c r="P213" s="25"/>
    </row>
    <row r="214" spans="1:16" s="9" customFormat="1" ht="25.5">
      <c r="A214" s="111">
        <f t="shared" si="51"/>
        <v>184</v>
      </c>
      <c r="B214" s="112">
        <v>423300</v>
      </c>
      <c r="C214" s="113" t="s">
        <v>324</v>
      </c>
      <c r="D214" s="184"/>
      <c r="E214" s="183"/>
      <c r="F214" s="184"/>
      <c r="G214" s="183"/>
      <c r="H214" s="182"/>
      <c r="I214" s="181"/>
      <c r="J214" s="184"/>
      <c r="K214" s="183"/>
      <c r="L214" s="184"/>
      <c r="M214" s="183"/>
      <c r="N214" s="118">
        <f t="shared" si="63"/>
        <v>0</v>
      </c>
      <c r="O214" s="96">
        <f t="shared" si="63"/>
        <v>0</v>
      </c>
      <c r="P214" s="25"/>
    </row>
    <row r="215" spans="1:16" s="9" customFormat="1" ht="12.75">
      <c r="A215" s="111">
        <f t="shared" si="51"/>
        <v>185</v>
      </c>
      <c r="B215" s="112">
        <v>423400</v>
      </c>
      <c r="C215" s="113" t="s">
        <v>325</v>
      </c>
      <c r="D215" s="184"/>
      <c r="E215" s="183"/>
      <c r="F215" s="184"/>
      <c r="G215" s="183"/>
      <c r="H215" s="182"/>
      <c r="I215" s="181"/>
      <c r="J215" s="184"/>
      <c r="K215" s="183"/>
      <c r="L215" s="184"/>
      <c r="M215" s="183"/>
      <c r="N215" s="118">
        <f t="shared" si="63"/>
        <v>0</v>
      </c>
      <c r="O215" s="96">
        <f t="shared" si="63"/>
        <v>0</v>
      </c>
      <c r="P215" s="25"/>
    </row>
    <row r="216" spans="1:16" s="9" customFormat="1" ht="12.75">
      <c r="A216" s="111">
        <f t="shared" si="51"/>
        <v>186</v>
      </c>
      <c r="B216" s="112">
        <v>423500</v>
      </c>
      <c r="C216" s="113" t="s">
        <v>326</v>
      </c>
      <c r="D216" s="184"/>
      <c r="E216" s="183"/>
      <c r="F216" s="184"/>
      <c r="G216" s="183"/>
      <c r="H216" s="182"/>
      <c r="I216" s="181"/>
      <c r="J216" s="184"/>
      <c r="K216" s="183"/>
      <c r="L216" s="184"/>
      <c r="M216" s="183"/>
      <c r="N216" s="118">
        <f t="shared" si="63"/>
        <v>0</v>
      </c>
      <c r="O216" s="96">
        <f t="shared" si="63"/>
        <v>0</v>
      </c>
      <c r="P216" s="25"/>
    </row>
    <row r="217" spans="1:16" s="9" customFormat="1" ht="25.5">
      <c r="A217" s="111">
        <f t="shared" si="51"/>
        <v>187</v>
      </c>
      <c r="B217" s="112">
        <v>423600</v>
      </c>
      <c r="C217" s="113" t="s">
        <v>327</v>
      </c>
      <c r="D217" s="184"/>
      <c r="E217" s="183"/>
      <c r="F217" s="184"/>
      <c r="G217" s="183"/>
      <c r="H217" s="182"/>
      <c r="I217" s="181"/>
      <c r="J217" s="184"/>
      <c r="K217" s="183"/>
      <c r="L217" s="184"/>
      <c r="M217" s="183"/>
      <c r="N217" s="118">
        <f t="shared" si="63"/>
        <v>0</v>
      </c>
      <c r="O217" s="96">
        <f t="shared" si="63"/>
        <v>0</v>
      </c>
      <c r="P217" s="25"/>
    </row>
    <row r="218" spans="1:16" s="9" customFormat="1" ht="12.75">
      <c r="A218" s="111">
        <f t="shared" si="51"/>
        <v>188</v>
      </c>
      <c r="B218" s="112">
        <v>423700</v>
      </c>
      <c r="C218" s="113" t="s">
        <v>328</v>
      </c>
      <c r="D218" s="184"/>
      <c r="E218" s="183"/>
      <c r="F218" s="184"/>
      <c r="G218" s="183"/>
      <c r="H218" s="182"/>
      <c r="I218" s="181"/>
      <c r="J218" s="184"/>
      <c r="K218" s="183"/>
      <c r="L218" s="184"/>
      <c r="M218" s="183"/>
      <c r="N218" s="118">
        <f t="shared" si="63"/>
        <v>0</v>
      </c>
      <c r="O218" s="96">
        <f t="shared" si="63"/>
        <v>0</v>
      </c>
      <c r="P218" s="25"/>
    </row>
    <row r="219" spans="1:16" s="9" customFormat="1" ht="12.75">
      <c r="A219" s="127">
        <f t="shared" si="51"/>
        <v>189</v>
      </c>
      <c r="B219" s="128">
        <v>423900</v>
      </c>
      <c r="C219" s="129" t="s">
        <v>358</v>
      </c>
      <c r="D219" s="184"/>
      <c r="E219" s="183"/>
      <c r="F219" s="184"/>
      <c r="G219" s="183"/>
      <c r="H219" s="182"/>
      <c r="I219" s="181"/>
      <c r="J219" s="184"/>
      <c r="K219" s="183"/>
      <c r="L219" s="184"/>
      <c r="M219" s="183"/>
      <c r="N219" s="145">
        <f t="shared" si="63"/>
        <v>0</v>
      </c>
      <c r="O219" s="130">
        <f t="shared" si="63"/>
        <v>0</v>
      </c>
      <c r="P219" s="25"/>
    </row>
    <row r="220" spans="1:16" s="9" customFormat="1" ht="25.5">
      <c r="A220" s="108">
        <f t="shared" si="51"/>
        <v>190</v>
      </c>
      <c r="B220" s="109">
        <v>424000</v>
      </c>
      <c r="C220" s="110" t="s">
        <v>178</v>
      </c>
      <c r="D220" s="101">
        <f aca="true" t="shared" si="67" ref="D220:M220">SUM(D221:D227)</f>
        <v>0</v>
      </c>
      <c r="E220" s="92">
        <f t="shared" si="67"/>
        <v>0</v>
      </c>
      <c r="F220" s="101">
        <f t="shared" si="67"/>
        <v>0</v>
      </c>
      <c r="G220" s="92">
        <f t="shared" si="67"/>
        <v>0</v>
      </c>
      <c r="H220" s="91">
        <f t="shared" si="67"/>
        <v>0</v>
      </c>
      <c r="I220" s="92">
        <f t="shared" si="67"/>
        <v>0</v>
      </c>
      <c r="J220" s="101">
        <f t="shared" si="67"/>
        <v>0</v>
      </c>
      <c r="K220" s="92">
        <f t="shared" si="67"/>
        <v>0</v>
      </c>
      <c r="L220" s="101">
        <f t="shared" si="67"/>
        <v>0</v>
      </c>
      <c r="M220" s="92">
        <f t="shared" si="67"/>
        <v>0</v>
      </c>
      <c r="N220" s="101">
        <f t="shared" si="63"/>
        <v>0</v>
      </c>
      <c r="O220" s="92">
        <f t="shared" si="63"/>
        <v>0</v>
      </c>
      <c r="P220" s="25"/>
    </row>
    <row r="221" spans="1:16" s="9" customFormat="1" ht="12.75">
      <c r="A221" s="111">
        <f t="shared" si="51"/>
        <v>191</v>
      </c>
      <c r="B221" s="112">
        <v>424100</v>
      </c>
      <c r="C221" s="113" t="s">
        <v>329</v>
      </c>
      <c r="D221" s="184"/>
      <c r="E221" s="183"/>
      <c r="F221" s="184"/>
      <c r="G221" s="183"/>
      <c r="H221" s="182"/>
      <c r="I221" s="181"/>
      <c r="J221" s="184"/>
      <c r="K221" s="183"/>
      <c r="L221" s="184"/>
      <c r="M221" s="183"/>
      <c r="N221" s="118">
        <f t="shared" si="63"/>
        <v>0</v>
      </c>
      <c r="O221" s="96">
        <f t="shared" si="63"/>
        <v>0</v>
      </c>
      <c r="P221" s="25"/>
    </row>
    <row r="222" spans="1:16" s="9" customFormat="1" ht="25.5">
      <c r="A222" s="111">
        <f t="shared" si="51"/>
        <v>192</v>
      </c>
      <c r="B222" s="112">
        <v>424200</v>
      </c>
      <c r="C222" s="113" t="s">
        <v>330</v>
      </c>
      <c r="D222" s="184"/>
      <c r="E222" s="183"/>
      <c r="F222" s="184"/>
      <c r="G222" s="183"/>
      <c r="H222" s="182"/>
      <c r="I222" s="181"/>
      <c r="J222" s="184"/>
      <c r="K222" s="183"/>
      <c r="L222" s="184"/>
      <c r="M222" s="183"/>
      <c r="N222" s="118">
        <f t="shared" si="63"/>
        <v>0</v>
      </c>
      <c r="O222" s="96">
        <f t="shared" si="63"/>
        <v>0</v>
      </c>
      <c r="P222" s="25"/>
    </row>
    <row r="223" spans="1:16" s="9" customFormat="1" ht="12.75">
      <c r="A223" s="111">
        <f t="shared" si="51"/>
        <v>193</v>
      </c>
      <c r="B223" s="112">
        <v>424300</v>
      </c>
      <c r="C223" s="113" t="s">
        <v>331</v>
      </c>
      <c r="D223" s="184"/>
      <c r="E223" s="183"/>
      <c r="F223" s="184"/>
      <c r="G223" s="183"/>
      <c r="H223" s="182"/>
      <c r="I223" s="181"/>
      <c r="J223" s="184"/>
      <c r="K223" s="183"/>
      <c r="L223" s="184"/>
      <c r="M223" s="183"/>
      <c r="N223" s="118">
        <f t="shared" si="63"/>
        <v>0</v>
      </c>
      <c r="O223" s="96">
        <f t="shared" si="63"/>
        <v>0</v>
      </c>
      <c r="P223" s="25"/>
    </row>
    <row r="224" spans="1:16" s="9" customFormat="1" ht="25.5">
      <c r="A224" s="111">
        <f t="shared" si="51"/>
        <v>194</v>
      </c>
      <c r="B224" s="112">
        <v>424400</v>
      </c>
      <c r="C224" s="113" t="s">
        <v>332</v>
      </c>
      <c r="D224" s="184"/>
      <c r="E224" s="183"/>
      <c r="F224" s="184"/>
      <c r="G224" s="183"/>
      <c r="H224" s="182"/>
      <c r="I224" s="181"/>
      <c r="J224" s="184"/>
      <c r="K224" s="183"/>
      <c r="L224" s="184"/>
      <c r="M224" s="183"/>
      <c r="N224" s="118">
        <f t="shared" si="63"/>
        <v>0</v>
      </c>
      <c r="O224" s="96">
        <f t="shared" si="63"/>
        <v>0</v>
      </c>
      <c r="P224" s="25"/>
    </row>
    <row r="225" spans="1:16" s="9" customFormat="1" ht="38.25">
      <c r="A225" s="111">
        <f t="shared" si="51"/>
        <v>195</v>
      </c>
      <c r="B225" s="112">
        <v>424500</v>
      </c>
      <c r="C225" s="113" t="s">
        <v>333</v>
      </c>
      <c r="D225" s="184"/>
      <c r="E225" s="183"/>
      <c r="F225" s="184"/>
      <c r="G225" s="183"/>
      <c r="H225" s="182"/>
      <c r="I225" s="181"/>
      <c r="J225" s="184"/>
      <c r="K225" s="183"/>
      <c r="L225" s="184"/>
      <c r="M225" s="183"/>
      <c r="N225" s="118">
        <f t="shared" si="63"/>
        <v>0</v>
      </c>
      <c r="O225" s="96">
        <f t="shared" si="63"/>
        <v>0</v>
      </c>
      <c r="P225" s="25"/>
    </row>
    <row r="226" spans="1:16" s="9" customFormat="1" ht="38.25">
      <c r="A226" s="111">
        <f t="shared" si="51"/>
        <v>196</v>
      </c>
      <c r="B226" s="112">
        <v>424600</v>
      </c>
      <c r="C226" s="113" t="s">
        <v>334</v>
      </c>
      <c r="D226" s="184"/>
      <c r="E226" s="183"/>
      <c r="F226" s="184"/>
      <c r="G226" s="183"/>
      <c r="H226" s="182"/>
      <c r="I226" s="181"/>
      <c r="J226" s="184"/>
      <c r="K226" s="183"/>
      <c r="L226" s="184"/>
      <c r="M226" s="183"/>
      <c r="N226" s="118">
        <f t="shared" si="63"/>
        <v>0</v>
      </c>
      <c r="O226" s="96">
        <f t="shared" si="63"/>
        <v>0</v>
      </c>
      <c r="P226" s="25"/>
    </row>
    <row r="227" spans="1:16" s="9" customFormat="1" ht="25.5">
      <c r="A227" s="111">
        <f t="shared" si="51"/>
        <v>197</v>
      </c>
      <c r="B227" s="112">
        <v>424900</v>
      </c>
      <c r="C227" s="113" t="s">
        <v>335</v>
      </c>
      <c r="D227" s="184"/>
      <c r="E227" s="183"/>
      <c r="F227" s="184"/>
      <c r="G227" s="183"/>
      <c r="H227" s="182"/>
      <c r="I227" s="181"/>
      <c r="J227" s="184"/>
      <c r="K227" s="183"/>
      <c r="L227" s="184"/>
      <c r="M227" s="183"/>
      <c r="N227" s="118">
        <f t="shared" si="63"/>
        <v>0</v>
      </c>
      <c r="O227" s="96">
        <f t="shared" si="63"/>
        <v>0</v>
      </c>
      <c r="P227" s="25"/>
    </row>
    <row r="228" spans="1:16" s="9" customFormat="1" ht="25.5">
      <c r="A228" s="108">
        <f t="shared" si="51"/>
        <v>198</v>
      </c>
      <c r="B228" s="109">
        <v>425000</v>
      </c>
      <c r="C228" s="110" t="s">
        <v>179</v>
      </c>
      <c r="D228" s="101">
        <f>D229+D230</f>
        <v>0</v>
      </c>
      <c r="E228" s="92">
        <f aca="true" t="shared" si="68" ref="E228:M228">E229+E230</f>
        <v>0</v>
      </c>
      <c r="F228" s="101">
        <f t="shared" si="68"/>
        <v>0</v>
      </c>
      <c r="G228" s="92">
        <f t="shared" si="68"/>
        <v>0</v>
      </c>
      <c r="H228" s="91">
        <f t="shared" si="68"/>
        <v>0</v>
      </c>
      <c r="I228" s="92">
        <f t="shared" si="68"/>
        <v>0</v>
      </c>
      <c r="J228" s="101">
        <f t="shared" si="68"/>
        <v>0</v>
      </c>
      <c r="K228" s="92">
        <f t="shared" si="68"/>
        <v>0</v>
      </c>
      <c r="L228" s="101">
        <f t="shared" si="68"/>
        <v>0</v>
      </c>
      <c r="M228" s="92">
        <f t="shared" si="68"/>
        <v>0</v>
      </c>
      <c r="N228" s="101">
        <f t="shared" si="63"/>
        <v>0</v>
      </c>
      <c r="O228" s="92">
        <f t="shared" si="63"/>
        <v>0</v>
      </c>
      <c r="P228" s="25"/>
    </row>
    <row r="229" spans="1:16" s="9" customFormat="1" ht="25.5">
      <c r="A229" s="127">
        <f t="shared" si="51"/>
        <v>199</v>
      </c>
      <c r="B229" s="128">
        <v>425100</v>
      </c>
      <c r="C229" s="129" t="s">
        <v>336</v>
      </c>
      <c r="D229" s="184"/>
      <c r="E229" s="183"/>
      <c r="F229" s="184"/>
      <c r="G229" s="183"/>
      <c r="H229" s="182"/>
      <c r="I229" s="181"/>
      <c r="J229" s="184"/>
      <c r="K229" s="183"/>
      <c r="L229" s="184"/>
      <c r="M229" s="183"/>
      <c r="N229" s="145">
        <f t="shared" si="63"/>
        <v>0</v>
      </c>
      <c r="O229" s="130">
        <f t="shared" si="63"/>
        <v>0</v>
      </c>
      <c r="P229" s="25"/>
    </row>
    <row r="230" spans="1:16" s="9" customFormat="1" ht="25.5">
      <c r="A230" s="127">
        <f t="shared" si="51"/>
        <v>200</v>
      </c>
      <c r="B230" s="128">
        <v>425200</v>
      </c>
      <c r="C230" s="129" t="s">
        <v>337</v>
      </c>
      <c r="D230" s="184"/>
      <c r="E230" s="183"/>
      <c r="F230" s="184"/>
      <c r="G230" s="183"/>
      <c r="H230" s="182"/>
      <c r="I230" s="181"/>
      <c r="J230" s="184"/>
      <c r="K230" s="183"/>
      <c r="L230" s="184"/>
      <c r="M230" s="183"/>
      <c r="N230" s="145">
        <f t="shared" si="63"/>
        <v>0</v>
      </c>
      <c r="O230" s="130">
        <f t="shared" si="63"/>
        <v>0</v>
      </c>
      <c r="P230" s="25"/>
    </row>
    <row r="231" spans="1:16" s="9" customFormat="1" ht="25.5">
      <c r="A231" s="108">
        <f aca="true" t="shared" si="69" ref="A231:A294">A230+1</f>
        <v>201</v>
      </c>
      <c r="B231" s="109">
        <v>426000</v>
      </c>
      <c r="C231" s="110" t="s">
        <v>180</v>
      </c>
      <c r="D231" s="101">
        <f aca="true" t="shared" si="70" ref="D231:M231">SUM(D232:D240)</f>
        <v>0</v>
      </c>
      <c r="E231" s="92">
        <f t="shared" si="70"/>
        <v>0</v>
      </c>
      <c r="F231" s="101">
        <f t="shared" si="70"/>
        <v>0</v>
      </c>
      <c r="G231" s="92">
        <f t="shared" si="70"/>
        <v>0</v>
      </c>
      <c r="H231" s="91">
        <f t="shared" si="70"/>
        <v>0</v>
      </c>
      <c r="I231" s="92">
        <f t="shared" si="70"/>
        <v>0</v>
      </c>
      <c r="J231" s="101">
        <f t="shared" si="70"/>
        <v>0</v>
      </c>
      <c r="K231" s="92">
        <f t="shared" si="70"/>
        <v>0</v>
      </c>
      <c r="L231" s="101">
        <f t="shared" si="70"/>
        <v>0</v>
      </c>
      <c r="M231" s="92">
        <f t="shared" si="70"/>
        <v>0</v>
      </c>
      <c r="N231" s="101">
        <f t="shared" si="63"/>
        <v>0</v>
      </c>
      <c r="O231" s="92">
        <f t="shared" si="63"/>
        <v>0</v>
      </c>
      <c r="P231" s="25"/>
    </row>
    <row r="232" spans="1:16" s="9" customFormat="1" ht="12.75">
      <c r="A232" s="111">
        <f t="shared" si="69"/>
        <v>202</v>
      </c>
      <c r="B232" s="112">
        <v>426100</v>
      </c>
      <c r="C232" s="113" t="s">
        <v>338</v>
      </c>
      <c r="D232" s="184"/>
      <c r="E232" s="183"/>
      <c r="F232" s="184"/>
      <c r="G232" s="183"/>
      <c r="H232" s="182"/>
      <c r="I232" s="181"/>
      <c r="J232" s="184"/>
      <c r="K232" s="183"/>
      <c r="L232" s="184"/>
      <c r="M232" s="183"/>
      <c r="N232" s="118">
        <f t="shared" si="63"/>
        <v>0</v>
      </c>
      <c r="O232" s="96">
        <f t="shared" si="63"/>
        <v>0</v>
      </c>
      <c r="P232" s="25"/>
    </row>
    <row r="233" spans="1:16" s="9" customFormat="1" ht="25.5">
      <c r="A233" s="111">
        <f t="shared" si="69"/>
        <v>203</v>
      </c>
      <c r="B233" s="112">
        <v>426200</v>
      </c>
      <c r="C233" s="113" t="s">
        <v>339</v>
      </c>
      <c r="D233" s="184"/>
      <c r="E233" s="183"/>
      <c r="F233" s="184"/>
      <c r="G233" s="183"/>
      <c r="H233" s="182"/>
      <c r="I233" s="181"/>
      <c r="J233" s="184"/>
      <c r="K233" s="183"/>
      <c r="L233" s="184"/>
      <c r="M233" s="183"/>
      <c r="N233" s="118">
        <f t="shared" si="63"/>
        <v>0</v>
      </c>
      <c r="O233" s="96">
        <f t="shared" si="63"/>
        <v>0</v>
      </c>
      <c r="P233" s="25"/>
    </row>
    <row r="234" spans="1:16" s="9" customFormat="1" ht="25.5">
      <c r="A234" s="111">
        <f t="shared" si="69"/>
        <v>204</v>
      </c>
      <c r="B234" s="112">
        <v>426300</v>
      </c>
      <c r="C234" s="113" t="s">
        <v>340</v>
      </c>
      <c r="D234" s="184"/>
      <c r="E234" s="183"/>
      <c r="F234" s="184"/>
      <c r="G234" s="183"/>
      <c r="H234" s="182"/>
      <c r="I234" s="181"/>
      <c r="J234" s="184"/>
      <c r="K234" s="183"/>
      <c r="L234" s="184"/>
      <c r="M234" s="183"/>
      <c r="N234" s="118">
        <f t="shared" si="63"/>
        <v>0</v>
      </c>
      <c r="O234" s="96">
        <f t="shared" si="63"/>
        <v>0</v>
      </c>
      <c r="P234" s="25"/>
    </row>
    <row r="235" spans="1:16" s="9" customFormat="1" ht="12.75">
      <c r="A235" s="111">
        <f t="shared" si="69"/>
        <v>205</v>
      </c>
      <c r="B235" s="112">
        <v>426400</v>
      </c>
      <c r="C235" s="113" t="s">
        <v>341</v>
      </c>
      <c r="D235" s="184"/>
      <c r="E235" s="183"/>
      <c r="F235" s="184"/>
      <c r="G235" s="183"/>
      <c r="H235" s="182"/>
      <c r="I235" s="181"/>
      <c r="J235" s="184"/>
      <c r="K235" s="183"/>
      <c r="L235" s="184"/>
      <c r="M235" s="183"/>
      <c r="N235" s="118">
        <f t="shared" si="63"/>
        <v>0</v>
      </c>
      <c r="O235" s="96">
        <f t="shared" si="63"/>
        <v>0</v>
      </c>
      <c r="P235" s="25"/>
    </row>
    <row r="236" spans="1:16" s="9" customFormat="1" ht="25.5">
      <c r="A236" s="111">
        <f t="shared" si="69"/>
        <v>206</v>
      </c>
      <c r="B236" s="112">
        <v>426500</v>
      </c>
      <c r="C236" s="113" t="s">
        <v>342</v>
      </c>
      <c r="D236" s="184"/>
      <c r="E236" s="183"/>
      <c r="F236" s="184"/>
      <c r="G236" s="183"/>
      <c r="H236" s="182"/>
      <c r="I236" s="181"/>
      <c r="J236" s="184"/>
      <c r="K236" s="183"/>
      <c r="L236" s="184"/>
      <c r="M236" s="183"/>
      <c r="N236" s="118">
        <f t="shared" si="63"/>
        <v>0</v>
      </c>
      <c r="O236" s="96">
        <f t="shared" si="63"/>
        <v>0</v>
      </c>
      <c r="P236" s="25"/>
    </row>
    <row r="237" spans="1:16" s="9" customFormat="1" ht="25.5">
      <c r="A237" s="111">
        <f t="shared" si="69"/>
        <v>207</v>
      </c>
      <c r="B237" s="112">
        <v>426600</v>
      </c>
      <c r="C237" s="113" t="s">
        <v>343</v>
      </c>
      <c r="D237" s="184"/>
      <c r="E237" s="183"/>
      <c r="F237" s="184"/>
      <c r="G237" s="183"/>
      <c r="H237" s="182"/>
      <c r="I237" s="181"/>
      <c r="J237" s="184"/>
      <c r="K237" s="183"/>
      <c r="L237" s="184"/>
      <c r="M237" s="183"/>
      <c r="N237" s="118">
        <f t="shared" si="63"/>
        <v>0</v>
      </c>
      <c r="O237" s="96">
        <f t="shared" si="63"/>
        <v>0</v>
      </c>
      <c r="P237" s="25"/>
    </row>
    <row r="238" spans="1:16" s="9" customFormat="1" ht="25.5">
      <c r="A238" s="111">
        <f t="shared" si="69"/>
        <v>208</v>
      </c>
      <c r="B238" s="112">
        <v>426700</v>
      </c>
      <c r="C238" s="113" t="s">
        <v>344</v>
      </c>
      <c r="D238" s="184"/>
      <c r="E238" s="183"/>
      <c r="F238" s="184"/>
      <c r="G238" s="183"/>
      <c r="H238" s="182"/>
      <c r="I238" s="181"/>
      <c r="J238" s="184"/>
      <c r="K238" s="183"/>
      <c r="L238" s="184"/>
      <c r="M238" s="183"/>
      <c r="N238" s="118">
        <f t="shared" si="63"/>
        <v>0</v>
      </c>
      <c r="O238" s="96">
        <f t="shared" si="63"/>
        <v>0</v>
      </c>
      <c r="P238" s="25"/>
    </row>
    <row r="239" spans="1:16" s="9" customFormat="1" ht="25.5">
      <c r="A239" s="111">
        <f t="shared" si="69"/>
        <v>209</v>
      </c>
      <c r="B239" s="112">
        <v>426800</v>
      </c>
      <c r="C239" s="113" t="s">
        <v>345</v>
      </c>
      <c r="D239" s="184"/>
      <c r="E239" s="183"/>
      <c r="F239" s="184"/>
      <c r="G239" s="183"/>
      <c r="H239" s="182"/>
      <c r="I239" s="181"/>
      <c r="J239" s="184"/>
      <c r="K239" s="183"/>
      <c r="L239" s="184"/>
      <c r="M239" s="183"/>
      <c r="N239" s="118">
        <f t="shared" si="63"/>
        <v>0</v>
      </c>
      <c r="O239" s="96">
        <f t="shared" si="63"/>
        <v>0</v>
      </c>
      <c r="P239" s="25"/>
    </row>
    <row r="240" spans="1:16" s="9" customFormat="1" ht="25.5">
      <c r="A240" s="111">
        <f t="shared" si="69"/>
        <v>210</v>
      </c>
      <c r="B240" s="112">
        <v>426900</v>
      </c>
      <c r="C240" s="113" t="s">
        <v>346</v>
      </c>
      <c r="D240" s="184"/>
      <c r="E240" s="183"/>
      <c r="F240" s="184"/>
      <c r="G240" s="183"/>
      <c r="H240" s="182"/>
      <c r="I240" s="181"/>
      <c r="J240" s="184"/>
      <c r="K240" s="183"/>
      <c r="L240" s="184"/>
      <c r="M240" s="183"/>
      <c r="N240" s="118">
        <f t="shared" si="63"/>
        <v>0</v>
      </c>
      <c r="O240" s="96">
        <f t="shared" si="63"/>
        <v>0</v>
      </c>
      <c r="P240" s="25"/>
    </row>
    <row r="241" spans="1:16" s="9" customFormat="1" ht="51">
      <c r="A241" s="108">
        <f t="shared" si="69"/>
        <v>211</v>
      </c>
      <c r="B241" s="109">
        <v>430000</v>
      </c>
      <c r="C241" s="110" t="s">
        <v>181</v>
      </c>
      <c r="D241" s="101">
        <f>D242+D246+D248+D250+D254</f>
        <v>0</v>
      </c>
      <c r="E241" s="92">
        <f aca="true" t="shared" si="71" ref="E241:M241">E242+E246+E248+E250+E254</f>
        <v>0</v>
      </c>
      <c r="F241" s="101">
        <f t="shared" si="71"/>
        <v>0</v>
      </c>
      <c r="G241" s="92">
        <f t="shared" si="71"/>
        <v>0</v>
      </c>
      <c r="H241" s="91">
        <f t="shared" si="71"/>
        <v>0</v>
      </c>
      <c r="I241" s="92">
        <f t="shared" si="71"/>
        <v>0</v>
      </c>
      <c r="J241" s="101">
        <f t="shared" si="71"/>
        <v>0</v>
      </c>
      <c r="K241" s="92">
        <f t="shared" si="71"/>
        <v>0</v>
      </c>
      <c r="L241" s="101">
        <f t="shared" si="71"/>
        <v>0</v>
      </c>
      <c r="M241" s="92">
        <f t="shared" si="71"/>
        <v>0</v>
      </c>
      <c r="N241" s="101">
        <f t="shared" si="63"/>
        <v>0</v>
      </c>
      <c r="O241" s="92">
        <f t="shared" si="63"/>
        <v>0</v>
      </c>
      <c r="P241" s="25"/>
    </row>
    <row r="242" spans="1:16" s="9" customFormat="1" ht="38.25">
      <c r="A242" s="108">
        <f t="shared" si="69"/>
        <v>212</v>
      </c>
      <c r="B242" s="109">
        <v>431000</v>
      </c>
      <c r="C242" s="110" t="s">
        <v>182</v>
      </c>
      <c r="D242" s="101">
        <f aca="true" t="shared" si="72" ref="D242:M242">SUM(D243:D245)</f>
        <v>0</v>
      </c>
      <c r="E242" s="92">
        <f t="shared" si="72"/>
        <v>0</v>
      </c>
      <c r="F242" s="101">
        <f t="shared" si="72"/>
        <v>0</v>
      </c>
      <c r="G242" s="92">
        <f t="shared" si="72"/>
        <v>0</v>
      </c>
      <c r="H242" s="91">
        <f t="shared" si="72"/>
        <v>0</v>
      </c>
      <c r="I242" s="92">
        <f t="shared" si="72"/>
        <v>0</v>
      </c>
      <c r="J242" s="101">
        <f t="shared" si="72"/>
        <v>0</v>
      </c>
      <c r="K242" s="92">
        <f t="shared" si="72"/>
        <v>0</v>
      </c>
      <c r="L242" s="101">
        <f t="shared" si="72"/>
        <v>0</v>
      </c>
      <c r="M242" s="92">
        <f t="shared" si="72"/>
        <v>0</v>
      </c>
      <c r="N242" s="101">
        <f t="shared" si="63"/>
        <v>0</v>
      </c>
      <c r="O242" s="92">
        <f t="shared" si="63"/>
        <v>0</v>
      </c>
      <c r="P242" s="25"/>
    </row>
    <row r="243" spans="1:16" s="9" customFormat="1" ht="25.5">
      <c r="A243" s="111">
        <f t="shared" si="69"/>
        <v>213</v>
      </c>
      <c r="B243" s="112">
        <v>431100</v>
      </c>
      <c r="C243" s="113" t="s">
        <v>288</v>
      </c>
      <c r="D243" s="184"/>
      <c r="E243" s="183"/>
      <c r="F243" s="184"/>
      <c r="G243" s="183"/>
      <c r="H243" s="182"/>
      <c r="I243" s="181"/>
      <c r="J243" s="184"/>
      <c r="K243" s="183"/>
      <c r="L243" s="184"/>
      <c r="M243" s="183"/>
      <c r="N243" s="118">
        <f t="shared" si="63"/>
        <v>0</v>
      </c>
      <c r="O243" s="96">
        <f t="shared" si="63"/>
        <v>0</v>
      </c>
      <c r="P243" s="25"/>
    </row>
    <row r="244" spans="1:16" s="9" customFormat="1" ht="12.75">
      <c r="A244" s="111">
        <f t="shared" si="69"/>
        <v>214</v>
      </c>
      <c r="B244" s="112">
        <v>431200</v>
      </c>
      <c r="C244" s="113" t="s">
        <v>347</v>
      </c>
      <c r="D244" s="184"/>
      <c r="E244" s="183"/>
      <c r="F244" s="184"/>
      <c r="G244" s="183"/>
      <c r="H244" s="182"/>
      <c r="I244" s="181"/>
      <c r="J244" s="184"/>
      <c r="K244" s="183"/>
      <c r="L244" s="184"/>
      <c r="M244" s="183"/>
      <c r="N244" s="118">
        <f t="shared" si="63"/>
        <v>0</v>
      </c>
      <c r="O244" s="96">
        <f t="shared" si="63"/>
        <v>0</v>
      </c>
      <c r="P244" s="25"/>
    </row>
    <row r="245" spans="1:16" s="9" customFormat="1" ht="25.5">
      <c r="A245" s="111">
        <f t="shared" si="69"/>
        <v>215</v>
      </c>
      <c r="B245" s="112">
        <v>431300</v>
      </c>
      <c r="C245" s="113" t="s">
        <v>348</v>
      </c>
      <c r="D245" s="184"/>
      <c r="E245" s="183"/>
      <c r="F245" s="184"/>
      <c r="G245" s="183"/>
      <c r="H245" s="182"/>
      <c r="I245" s="181"/>
      <c r="J245" s="184"/>
      <c r="K245" s="183"/>
      <c r="L245" s="184"/>
      <c r="M245" s="183"/>
      <c r="N245" s="118">
        <f t="shared" si="63"/>
        <v>0</v>
      </c>
      <c r="O245" s="96">
        <f t="shared" si="63"/>
        <v>0</v>
      </c>
      <c r="P245" s="25"/>
    </row>
    <row r="246" spans="1:16" s="9" customFormat="1" ht="25.5">
      <c r="A246" s="108">
        <f t="shared" si="69"/>
        <v>216</v>
      </c>
      <c r="B246" s="109">
        <v>432000</v>
      </c>
      <c r="C246" s="110" t="s">
        <v>183</v>
      </c>
      <c r="D246" s="101">
        <f aca="true" t="shared" si="73" ref="D246:M246">D247</f>
        <v>0</v>
      </c>
      <c r="E246" s="92">
        <f t="shared" si="73"/>
        <v>0</v>
      </c>
      <c r="F246" s="101">
        <f t="shared" si="73"/>
        <v>0</v>
      </c>
      <c r="G246" s="92">
        <f t="shared" si="73"/>
        <v>0</v>
      </c>
      <c r="H246" s="91">
        <f t="shared" si="73"/>
        <v>0</v>
      </c>
      <c r="I246" s="92">
        <f t="shared" si="73"/>
        <v>0</v>
      </c>
      <c r="J246" s="101">
        <f t="shared" si="73"/>
        <v>0</v>
      </c>
      <c r="K246" s="92">
        <f t="shared" si="73"/>
        <v>0</v>
      </c>
      <c r="L246" s="101">
        <f t="shared" si="73"/>
        <v>0</v>
      </c>
      <c r="M246" s="92">
        <f t="shared" si="73"/>
        <v>0</v>
      </c>
      <c r="N246" s="101">
        <f t="shared" si="63"/>
        <v>0</v>
      </c>
      <c r="O246" s="92">
        <f t="shared" si="63"/>
        <v>0</v>
      </c>
      <c r="P246" s="25"/>
    </row>
    <row r="247" spans="1:16" s="9" customFormat="1" ht="25.5">
      <c r="A247" s="111">
        <f t="shared" si="69"/>
        <v>217</v>
      </c>
      <c r="B247" s="112">
        <v>432100</v>
      </c>
      <c r="C247" s="113" t="s">
        <v>289</v>
      </c>
      <c r="D247" s="184"/>
      <c r="E247" s="183"/>
      <c r="F247" s="184"/>
      <c r="G247" s="183"/>
      <c r="H247" s="182"/>
      <c r="I247" s="181"/>
      <c r="J247" s="184"/>
      <c r="K247" s="183"/>
      <c r="L247" s="184"/>
      <c r="M247" s="183"/>
      <c r="N247" s="118">
        <f t="shared" si="63"/>
        <v>0</v>
      </c>
      <c r="O247" s="96">
        <f t="shared" si="63"/>
        <v>0</v>
      </c>
      <c r="P247" s="25"/>
    </row>
    <row r="248" spans="1:16" s="9" customFormat="1" ht="25.5">
      <c r="A248" s="108">
        <f t="shared" si="69"/>
        <v>218</v>
      </c>
      <c r="B248" s="109">
        <v>433000</v>
      </c>
      <c r="C248" s="110" t="s">
        <v>184</v>
      </c>
      <c r="D248" s="101">
        <f aca="true" t="shared" si="74" ref="D248:M248">D249</f>
        <v>0</v>
      </c>
      <c r="E248" s="92">
        <f t="shared" si="74"/>
        <v>0</v>
      </c>
      <c r="F248" s="101">
        <f t="shared" si="74"/>
        <v>0</v>
      </c>
      <c r="G248" s="92">
        <f t="shared" si="74"/>
        <v>0</v>
      </c>
      <c r="H248" s="91">
        <f t="shared" si="74"/>
        <v>0</v>
      </c>
      <c r="I248" s="92">
        <f t="shared" si="74"/>
        <v>0</v>
      </c>
      <c r="J248" s="101">
        <f t="shared" si="74"/>
        <v>0</v>
      </c>
      <c r="K248" s="92">
        <f t="shared" si="74"/>
        <v>0</v>
      </c>
      <c r="L248" s="101">
        <f t="shared" si="74"/>
        <v>0</v>
      </c>
      <c r="M248" s="92">
        <f t="shared" si="74"/>
        <v>0</v>
      </c>
      <c r="N248" s="101">
        <f t="shared" si="63"/>
        <v>0</v>
      </c>
      <c r="O248" s="92">
        <f t="shared" si="63"/>
        <v>0</v>
      </c>
      <c r="P248" s="25"/>
    </row>
    <row r="249" spans="1:16" s="9" customFormat="1" ht="12.75">
      <c r="A249" s="111">
        <f t="shared" si="69"/>
        <v>219</v>
      </c>
      <c r="B249" s="112">
        <v>433100</v>
      </c>
      <c r="C249" s="113" t="s">
        <v>44</v>
      </c>
      <c r="D249" s="184"/>
      <c r="E249" s="183"/>
      <c r="F249" s="184"/>
      <c r="G249" s="183"/>
      <c r="H249" s="182"/>
      <c r="I249" s="181"/>
      <c r="J249" s="184"/>
      <c r="K249" s="183"/>
      <c r="L249" s="184"/>
      <c r="M249" s="183"/>
      <c r="N249" s="118">
        <f t="shared" si="63"/>
        <v>0</v>
      </c>
      <c r="O249" s="96">
        <f t="shared" si="63"/>
        <v>0</v>
      </c>
      <c r="P249" s="25"/>
    </row>
    <row r="250" spans="1:16" s="9" customFormat="1" ht="25.5">
      <c r="A250" s="108">
        <f t="shared" si="69"/>
        <v>220</v>
      </c>
      <c r="B250" s="109">
        <v>434000</v>
      </c>
      <c r="C250" s="110" t="s">
        <v>185</v>
      </c>
      <c r="D250" s="101">
        <f aca="true" t="shared" si="75" ref="D250:M250">SUM(D251:D253)</f>
        <v>0</v>
      </c>
      <c r="E250" s="92">
        <f t="shared" si="75"/>
        <v>0</v>
      </c>
      <c r="F250" s="101">
        <f t="shared" si="75"/>
        <v>0</v>
      </c>
      <c r="G250" s="92">
        <f t="shared" si="75"/>
        <v>0</v>
      </c>
      <c r="H250" s="91">
        <f t="shared" si="75"/>
        <v>0</v>
      </c>
      <c r="I250" s="92">
        <f t="shared" si="75"/>
        <v>0</v>
      </c>
      <c r="J250" s="101">
        <f t="shared" si="75"/>
        <v>0</v>
      </c>
      <c r="K250" s="92">
        <f t="shared" si="75"/>
        <v>0</v>
      </c>
      <c r="L250" s="101">
        <f t="shared" si="75"/>
        <v>0</v>
      </c>
      <c r="M250" s="92">
        <f t="shared" si="75"/>
        <v>0</v>
      </c>
      <c r="N250" s="101">
        <f t="shared" si="63"/>
        <v>0</v>
      </c>
      <c r="O250" s="92">
        <f t="shared" si="63"/>
        <v>0</v>
      </c>
      <c r="P250" s="25"/>
    </row>
    <row r="251" spans="1:16" s="9" customFormat="1" ht="12.75">
      <c r="A251" s="111">
        <f t="shared" si="69"/>
        <v>221</v>
      </c>
      <c r="B251" s="112">
        <v>434100</v>
      </c>
      <c r="C251" s="113" t="s">
        <v>349</v>
      </c>
      <c r="D251" s="184"/>
      <c r="E251" s="183"/>
      <c r="F251" s="184"/>
      <c r="G251" s="183"/>
      <c r="H251" s="182"/>
      <c r="I251" s="181"/>
      <c r="J251" s="184"/>
      <c r="K251" s="183"/>
      <c r="L251" s="184"/>
      <c r="M251" s="183"/>
      <c r="N251" s="118">
        <f t="shared" si="63"/>
        <v>0</v>
      </c>
      <c r="O251" s="96">
        <f t="shared" si="63"/>
        <v>0</v>
      </c>
      <c r="P251" s="25"/>
    </row>
    <row r="252" spans="1:16" s="9" customFormat="1" ht="12.75">
      <c r="A252" s="111">
        <f t="shared" si="69"/>
        <v>222</v>
      </c>
      <c r="B252" s="112">
        <v>434200</v>
      </c>
      <c r="C252" s="113" t="s">
        <v>350</v>
      </c>
      <c r="D252" s="184"/>
      <c r="E252" s="183"/>
      <c r="F252" s="184"/>
      <c r="G252" s="183"/>
      <c r="H252" s="182"/>
      <c r="I252" s="181"/>
      <c r="J252" s="184"/>
      <c r="K252" s="183"/>
      <c r="L252" s="184"/>
      <c r="M252" s="183"/>
      <c r="N252" s="118">
        <f t="shared" si="63"/>
        <v>0</v>
      </c>
      <c r="O252" s="96">
        <f t="shared" si="63"/>
        <v>0</v>
      </c>
      <c r="P252" s="25"/>
    </row>
    <row r="253" spans="1:16" s="9" customFormat="1" ht="12.75">
      <c r="A253" s="111">
        <f t="shared" si="69"/>
        <v>223</v>
      </c>
      <c r="B253" s="112">
        <v>434300</v>
      </c>
      <c r="C253" s="113" t="s">
        <v>351</v>
      </c>
      <c r="D253" s="184"/>
      <c r="E253" s="183"/>
      <c r="F253" s="184"/>
      <c r="G253" s="183"/>
      <c r="H253" s="182"/>
      <c r="I253" s="181"/>
      <c r="J253" s="184"/>
      <c r="K253" s="183"/>
      <c r="L253" s="184"/>
      <c r="M253" s="183"/>
      <c r="N253" s="118">
        <f t="shared" si="63"/>
        <v>0</v>
      </c>
      <c r="O253" s="96">
        <f t="shared" si="63"/>
        <v>0</v>
      </c>
      <c r="P253" s="25"/>
    </row>
    <row r="254" spans="1:16" s="9" customFormat="1" ht="25.5">
      <c r="A254" s="108">
        <f t="shared" si="69"/>
        <v>224</v>
      </c>
      <c r="B254" s="109">
        <v>435000</v>
      </c>
      <c r="C254" s="110" t="s">
        <v>186</v>
      </c>
      <c r="D254" s="101">
        <f aca="true" t="shared" si="76" ref="D254:M254">D255</f>
        <v>0</v>
      </c>
      <c r="E254" s="92">
        <f t="shared" si="76"/>
        <v>0</v>
      </c>
      <c r="F254" s="101">
        <f t="shared" si="76"/>
        <v>0</v>
      </c>
      <c r="G254" s="92">
        <f t="shared" si="76"/>
        <v>0</v>
      </c>
      <c r="H254" s="91">
        <f t="shared" si="76"/>
        <v>0</v>
      </c>
      <c r="I254" s="92">
        <f t="shared" si="76"/>
        <v>0</v>
      </c>
      <c r="J254" s="101">
        <f t="shared" si="76"/>
        <v>0</v>
      </c>
      <c r="K254" s="92">
        <f t="shared" si="76"/>
        <v>0</v>
      </c>
      <c r="L254" s="101">
        <f t="shared" si="76"/>
        <v>0</v>
      </c>
      <c r="M254" s="92">
        <f t="shared" si="76"/>
        <v>0</v>
      </c>
      <c r="N254" s="101">
        <f t="shared" si="63"/>
        <v>0</v>
      </c>
      <c r="O254" s="92">
        <f t="shared" si="63"/>
        <v>0</v>
      </c>
      <c r="P254" s="25"/>
    </row>
    <row r="255" spans="1:16" s="9" customFormat="1" ht="25.5">
      <c r="A255" s="111">
        <f t="shared" si="69"/>
        <v>225</v>
      </c>
      <c r="B255" s="112">
        <v>435100</v>
      </c>
      <c r="C255" s="113" t="s">
        <v>519</v>
      </c>
      <c r="D255" s="184"/>
      <c r="E255" s="183"/>
      <c r="F255" s="184"/>
      <c r="G255" s="183"/>
      <c r="H255" s="182"/>
      <c r="I255" s="181"/>
      <c r="J255" s="184"/>
      <c r="K255" s="183"/>
      <c r="L255" s="184"/>
      <c r="M255" s="183"/>
      <c r="N255" s="118">
        <f t="shared" si="63"/>
        <v>0</v>
      </c>
      <c r="O255" s="96">
        <f t="shared" si="63"/>
        <v>0</v>
      </c>
      <c r="P255" s="25"/>
    </row>
    <row r="256" spans="1:16" s="9" customFormat="1" ht="51">
      <c r="A256" s="108">
        <f t="shared" si="69"/>
        <v>226</v>
      </c>
      <c r="B256" s="109">
        <v>440000</v>
      </c>
      <c r="C256" s="110" t="s">
        <v>187</v>
      </c>
      <c r="D256" s="101">
        <f aca="true" t="shared" si="77" ref="D256:M256">D257+D267+D274+D276</f>
        <v>0</v>
      </c>
      <c r="E256" s="92">
        <f t="shared" si="77"/>
        <v>0</v>
      </c>
      <c r="F256" s="101">
        <f t="shared" si="77"/>
        <v>0</v>
      </c>
      <c r="G256" s="92">
        <f t="shared" si="77"/>
        <v>0</v>
      </c>
      <c r="H256" s="91">
        <f t="shared" si="77"/>
        <v>0</v>
      </c>
      <c r="I256" s="92">
        <f t="shared" si="77"/>
        <v>0</v>
      </c>
      <c r="J256" s="101">
        <f t="shared" si="77"/>
        <v>0</v>
      </c>
      <c r="K256" s="92">
        <f t="shared" si="77"/>
        <v>0</v>
      </c>
      <c r="L256" s="101">
        <f t="shared" si="77"/>
        <v>0</v>
      </c>
      <c r="M256" s="92">
        <f t="shared" si="77"/>
        <v>0</v>
      </c>
      <c r="N256" s="101">
        <f t="shared" si="63"/>
        <v>0</v>
      </c>
      <c r="O256" s="92">
        <f t="shared" si="63"/>
        <v>0</v>
      </c>
      <c r="P256" s="25"/>
    </row>
    <row r="257" spans="1:16" s="9" customFormat="1" ht="25.5">
      <c r="A257" s="108">
        <f t="shared" si="69"/>
        <v>227</v>
      </c>
      <c r="B257" s="109">
        <v>441000</v>
      </c>
      <c r="C257" s="110" t="s">
        <v>188</v>
      </c>
      <c r="D257" s="101">
        <f>SUM(D258:D266)</f>
        <v>0</v>
      </c>
      <c r="E257" s="92">
        <f aca="true" t="shared" si="78" ref="E257:M257">SUM(E258:E266)</f>
        <v>0</v>
      </c>
      <c r="F257" s="101">
        <f t="shared" si="78"/>
        <v>0</v>
      </c>
      <c r="G257" s="92">
        <f t="shared" si="78"/>
        <v>0</v>
      </c>
      <c r="H257" s="91">
        <f t="shared" si="78"/>
        <v>0</v>
      </c>
      <c r="I257" s="92">
        <f t="shared" si="78"/>
        <v>0</v>
      </c>
      <c r="J257" s="101">
        <f t="shared" si="78"/>
        <v>0</v>
      </c>
      <c r="K257" s="92">
        <f t="shared" si="78"/>
        <v>0</v>
      </c>
      <c r="L257" s="101">
        <f t="shared" si="78"/>
        <v>0</v>
      </c>
      <c r="M257" s="92">
        <f t="shared" si="78"/>
        <v>0</v>
      </c>
      <c r="N257" s="101">
        <f t="shared" si="63"/>
        <v>0</v>
      </c>
      <c r="O257" s="92">
        <f t="shared" si="63"/>
        <v>0</v>
      </c>
      <c r="P257" s="25"/>
    </row>
    <row r="258" spans="1:16" s="9" customFormat="1" ht="25.5">
      <c r="A258" s="111">
        <f t="shared" si="69"/>
        <v>228</v>
      </c>
      <c r="B258" s="112">
        <v>441100</v>
      </c>
      <c r="C258" s="113" t="s">
        <v>352</v>
      </c>
      <c r="D258" s="184"/>
      <c r="E258" s="183"/>
      <c r="F258" s="184"/>
      <c r="G258" s="183"/>
      <c r="H258" s="182"/>
      <c r="I258" s="181"/>
      <c r="J258" s="184"/>
      <c r="K258" s="183"/>
      <c r="L258" s="184"/>
      <c r="M258" s="183"/>
      <c r="N258" s="118">
        <f aca="true" t="shared" si="79" ref="N258:O321">SUM(H258,J258,L258)</f>
        <v>0</v>
      </c>
      <c r="O258" s="96">
        <f t="shared" si="79"/>
        <v>0</v>
      </c>
      <c r="P258" s="25"/>
    </row>
    <row r="259" spans="1:16" s="9" customFormat="1" ht="25.5">
      <c r="A259" s="111">
        <f t="shared" si="69"/>
        <v>229</v>
      </c>
      <c r="B259" s="112">
        <v>441200</v>
      </c>
      <c r="C259" s="113" t="s">
        <v>353</v>
      </c>
      <c r="D259" s="184"/>
      <c r="E259" s="183"/>
      <c r="F259" s="184"/>
      <c r="G259" s="183"/>
      <c r="H259" s="182"/>
      <c r="I259" s="181"/>
      <c r="J259" s="184"/>
      <c r="K259" s="183"/>
      <c r="L259" s="184"/>
      <c r="M259" s="183"/>
      <c r="N259" s="118">
        <f t="shared" si="79"/>
        <v>0</v>
      </c>
      <c r="O259" s="96">
        <f t="shared" si="79"/>
        <v>0</v>
      </c>
      <c r="P259" s="25"/>
    </row>
    <row r="260" spans="1:16" s="9" customFormat="1" ht="38.25">
      <c r="A260" s="111">
        <f t="shared" si="69"/>
        <v>230</v>
      </c>
      <c r="B260" s="112">
        <v>441300</v>
      </c>
      <c r="C260" s="113" t="s">
        <v>64</v>
      </c>
      <c r="D260" s="184"/>
      <c r="E260" s="183"/>
      <c r="F260" s="184"/>
      <c r="G260" s="183"/>
      <c r="H260" s="182"/>
      <c r="I260" s="181"/>
      <c r="J260" s="184"/>
      <c r="K260" s="183"/>
      <c r="L260" s="184"/>
      <c r="M260" s="183"/>
      <c r="N260" s="118">
        <f t="shared" si="79"/>
        <v>0</v>
      </c>
      <c r="O260" s="96">
        <f t="shared" si="79"/>
        <v>0</v>
      </c>
      <c r="P260" s="25"/>
    </row>
    <row r="261" spans="1:16" s="9" customFormat="1" ht="25.5">
      <c r="A261" s="111">
        <f t="shared" si="69"/>
        <v>231</v>
      </c>
      <c r="B261" s="112">
        <v>441400</v>
      </c>
      <c r="C261" s="113" t="s">
        <v>65</v>
      </c>
      <c r="D261" s="184"/>
      <c r="E261" s="183"/>
      <c r="F261" s="184"/>
      <c r="G261" s="183"/>
      <c r="H261" s="182"/>
      <c r="I261" s="181"/>
      <c r="J261" s="184"/>
      <c r="K261" s="183"/>
      <c r="L261" s="184"/>
      <c r="M261" s="183"/>
      <c r="N261" s="118">
        <f t="shared" si="79"/>
        <v>0</v>
      </c>
      <c r="O261" s="96">
        <f t="shared" si="79"/>
        <v>0</v>
      </c>
      <c r="P261" s="25"/>
    </row>
    <row r="262" spans="1:16" s="9" customFormat="1" ht="25.5">
      <c r="A262" s="111">
        <f t="shared" si="69"/>
        <v>232</v>
      </c>
      <c r="B262" s="112">
        <v>441500</v>
      </c>
      <c r="C262" s="113" t="s">
        <v>66</v>
      </c>
      <c r="D262" s="184"/>
      <c r="E262" s="183"/>
      <c r="F262" s="184"/>
      <c r="G262" s="183"/>
      <c r="H262" s="182"/>
      <c r="I262" s="181"/>
      <c r="J262" s="184"/>
      <c r="K262" s="183"/>
      <c r="L262" s="184"/>
      <c r="M262" s="183"/>
      <c r="N262" s="118">
        <f t="shared" si="79"/>
        <v>0</v>
      </c>
      <c r="O262" s="96">
        <f t="shared" si="79"/>
        <v>0</v>
      </c>
      <c r="P262" s="25"/>
    </row>
    <row r="263" spans="1:16" s="9" customFormat="1" ht="25.5">
      <c r="A263" s="111">
        <f t="shared" si="69"/>
        <v>233</v>
      </c>
      <c r="B263" s="112">
        <v>441600</v>
      </c>
      <c r="C263" s="113" t="s">
        <v>67</v>
      </c>
      <c r="D263" s="184"/>
      <c r="E263" s="183"/>
      <c r="F263" s="184"/>
      <c r="G263" s="183"/>
      <c r="H263" s="182"/>
      <c r="I263" s="181"/>
      <c r="J263" s="184"/>
      <c r="K263" s="183"/>
      <c r="L263" s="184"/>
      <c r="M263" s="183"/>
      <c r="N263" s="118">
        <f t="shared" si="79"/>
        <v>0</v>
      </c>
      <c r="O263" s="96">
        <f t="shared" si="79"/>
        <v>0</v>
      </c>
      <c r="P263" s="25"/>
    </row>
    <row r="264" spans="1:16" s="9" customFormat="1" ht="25.5">
      <c r="A264" s="111">
        <f t="shared" si="69"/>
        <v>234</v>
      </c>
      <c r="B264" s="112">
        <v>441700</v>
      </c>
      <c r="C264" s="113" t="s">
        <v>68</v>
      </c>
      <c r="D264" s="184"/>
      <c r="E264" s="183"/>
      <c r="F264" s="184"/>
      <c r="G264" s="183"/>
      <c r="H264" s="182"/>
      <c r="I264" s="181"/>
      <c r="J264" s="184"/>
      <c r="K264" s="183"/>
      <c r="L264" s="184"/>
      <c r="M264" s="183"/>
      <c r="N264" s="118">
        <f t="shared" si="79"/>
        <v>0</v>
      </c>
      <c r="O264" s="96">
        <f t="shared" si="79"/>
        <v>0</v>
      </c>
      <c r="P264" s="25"/>
    </row>
    <row r="265" spans="1:16" s="9" customFormat="1" ht="25.5">
      <c r="A265" s="111">
        <f t="shared" si="69"/>
        <v>235</v>
      </c>
      <c r="B265" s="112">
        <v>441800</v>
      </c>
      <c r="C265" s="113" t="s">
        <v>69</v>
      </c>
      <c r="D265" s="184"/>
      <c r="E265" s="183"/>
      <c r="F265" s="184"/>
      <c r="G265" s="183"/>
      <c r="H265" s="182"/>
      <c r="I265" s="181"/>
      <c r="J265" s="184"/>
      <c r="K265" s="183"/>
      <c r="L265" s="184"/>
      <c r="M265" s="183"/>
      <c r="N265" s="118">
        <f t="shared" si="79"/>
        <v>0</v>
      </c>
      <c r="O265" s="96">
        <f t="shared" si="79"/>
        <v>0</v>
      </c>
      <c r="P265" s="25"/>
    </row>
    <row r="266" spans="1:16" s="9" customFormat="1" ht="25.5">
      <c r="A266" s="111">
        <f t="shared" si="69"/>
        <v>236</v>
      </c>
      <c r="B266" s="112">
        <v>441900</v>
      </c>
      <c r="C266" s="113" t="s">
        <v>70</v>
      </c>
      <c r="D266" s="184"/>
      <c r="E266" s="183"/>
      <c r="F266" s="184"/>
      <c r="G266" s="183"/>
      <c r="H266" s="182"/>
      <c r="I266" s="181"/>
      <c r="J266" s="184"/>
      <c r="K266" s="183"/>
      <c r="L266" s="184"/>
      <c r="M266" s="183"/>
      <c r="N266" s="118">
        <f t="shared" si="79"/>
        <v>0</v>
      </c>
      <c r="O266" s="96">
        <f t="shared" si="79"/>
        <v>0</v>
      </c>
      <c r="P266" s="25"/>
    </row>
    <row r="267" spans="1:16" s="9" customFormat="1" ht="25.5">
      <c r="A267" s="108">
        <f t="shared" si="69"/>
        <v>237</v>
      </c>
      <c r="B267" s="109">
        <v>442000</v>
      </c>
      <c r="C267" s="110" t="s">
        <v>189</v>
      </c>
      <c r="D267" s="101">
        <f aca="true" t="shared" si="80" ref="D267:M267">SUM(D268:D273)</f>
        <v>0</v>
      </c>
      <c r="E267" s="92">
        <f t="shared" si="80"/>
        <v>0</v>
      </c>
      <c r="F267" s="101">
        <f t="shared" si="80"/>
        <v>0</v>
      </c>
      <c r="G267" s="92">
        <f t="shared" si="80"/>
        <v>0</v>
      </c>
      <c r="H267" s="91">
        <f t="shared" si="80"/>
        <v>0</v>
      </c>
      <c r="I267" s="92">
        <f t="shared" si="80"/>
        <v>0</v>
      </c>
      <c r="J267" s="101">
        <f t="shared" si="80"/>
        <v>0</v>
      </c>
      <c r="K267" s="92">
        <f t="shared" si="80"/>
        <v>0</v>
      </c>
      <c r="L267" s="101">
        <f t="shared" si="80"/>
        <v>0</v>
      </c>
      <c r="M267" s="92">
        <f t="shared" si="80"/>
        <v>0</v>
      </c>
      <c r="N267" s="101">
        <f t="shared" si="79"/>
        <v>0</v>
      </c>
      <c r="O267" s="92">
        <f t="shared" si="79"/>
        <v>0</v>
      </c>
      <c r="P267" s="25"/>
    </row>
    <row r="268" spans="1:16" s="9" customFormat="1" ht="51">
      <c r="A268" s="111">
        <f t="shared" si="69"/>
        <v>238</v>
      </c>
      <c r="B268" s="112">
        <v>442100</v>
      </c>
      <c r="C268" s="113" t="s">
        <v>71</v>
      </c>
      <c r="D268" s="184"/>
      <c r="E268" s="183"/>
      <c r="F268" s="184"/>
      <c r="G268" s="183"/>
      <c r="H268" s="182"/>
      <c r="I268" s="181"/>
      <c r="J268" s="184"/>
      <c r="K268" s="183"/>
      <c r="L268" s="184"/>
      <c r="M268" s="183"/>
      <c r="N268" s="118">
        <f t="shared" si="79"/>
        <v>0</v>
      </c>
      <c r="O268" s="96">
        <f t="shared" si="79"/>
        <v>0</v>
      </c>
      <c r="P268" s="25"/>
    </row>
    <row r="269" spans="1:16" s="9" customFormat="1" ht="25.5">
      <c r="A269" s="111">
        <f t="shared" si="69"/>
        <v>239</v>
      </c>
      <c r="B269" s="112">
        <v>442200</v>
      </c>
      <c r="C269" s="113" t="s">
        <v>72</v>
      </c>
      <c r="D269" s="184"/>
      <c r="E269" s="183"/>
      <c r="F269" s="184"/>
      <c r="G269" s="183"/>
      <c r="H269" s="182"/>
      <c r="I269" s="181"/>
      <c r="J269" s="184"/>
      <c r="K269" s="183"/>
      <c r="L269" s="184"/>
      <c r="M269" s="183"/>
      <c r="N269" s="118">
        <f t="shared" si="79"/>
        <v>0</v>
      </c>
      <c r="O269" s="96">
        <f t="shared" si="79"/>
        <v>0</v>
      </c>
      <c r="P269" s="25"/>
    </row>
    <row r="270" spans="1:16" s="9" customFormat="1" ht="25.5">
      <c r="A270" s="111">
        <f t="shared" si="69"/>
        <v>240</v>
      </c>
      <c r="B270" s="112">
        <v>442300</v>
      </c>
      <c r="C270" s="113" t="s">
        <v>81</v>
      </c>
      <c r="D270" s="184"/>
      <c r="E270" s="183"/>
      <c r="F270" s="184"/>
      <c r="G270" s="183"/>
      <c r="H270" s="182"/>
      <c r="I270" s="181"/>
      <c r="J270" s="184"/>
      <c r="K270" s="183"/>
      <c r="L270" s="184"/>
      <c r="M270" s="183"/>
      <c r="N270" s="118">
        <f t="shared" si="79"/>
        <v>0</v>
      </c>
      <c r="O270" s="96">
        <f t="shared" si="79"/>
        <v>0</v>
      </c>
      <c r="P270" s="25"/>
    </row>
    <row r="271" spans="1:16" s="9" customFormat="1" ht="25.5">
      <c r="A271" s="111">
        <f t="shared" si="69"/>
        <v>241</v>
      </c>
      <c r="B271" s="112">
        <v>442400</v>
      </c>
      <c r="C271" s="113" t="s">
        <v>82</v>
      </c>
      <c r="D271" s="184"/>
      <c r="E271" s="183"/>
      <c r="F271" s="184"/>
      <c r="G271" s="183"/>
      <c r="H271" s="182"/>
      <c r="I271" s="181"/>
      <c r="J271" s="184"/>
      <c r="K271" s="183"/>
      <c r="L271" s="184"/>
      <c r="M271" s="183"/>
      <c r="N271" s="118">
        <f t="shared" si="79"/>
        <v>0</v>
      </c>
      <c r="O271" s="96">
        <f t="shared" si="79"/>
        <v>0</v>
      </c>
      <c r="P271" s="25"/>
    </row>
    <row r="272" spans="1:16" s="9" customFormat="1" ht="25.5">
      <c r="A272" s="111">
        <f t="shared" si="69"/>
        <v>242</v>
      </c>
      <c r="B272" s="112">
        <v>442500</v>
      </c>
      <c r="C272" s="113" t="s">
        <v>83</v>
      </c>
      <c r="D272" s="184"/>
      <c r="E272" s="183"/>
      <c r="F272" s="184"/>
      <c r="G272" s="183"/>
      <c r="H272" s="182"/>
      <c r="I272" s="181"/>
      <c r="J272" s="184"/>
      <c r="K272" s="183"/>
      <c r="L272" s="184"/>
      <c r="M272" s="183"/>
      <c r="N272" s="118">
        <f t="shared" si="79"/>
        <v>0</v>
      </c>
      <c r="O272" s="96">
        <f t="shared" si="79"/>
        <v>0</v>
      </c>
      <c r="P272" s="25"/>
    </row>
    <row r="273" spans="1:16" s="9" customFormat="1" ht="25.5">
      <c r="A273" s="111">
        <f t="shared" si="69"/>
        <v>243</v>
      </c>
      <c r="B273" s="112">
        <v>442600</v>
      </c>
      <c r="C273" s="113" t="s">
        <v>84</v>
      </c>
      <c r="D273" s="184"/>
      <c r="E273" s="183"/>
      <c r="F273" s="184"/>
      <c r="G273" s="183"/>
      <c r="H273" s="182"/>
      <c r="I273" s="181"/>
      <c r="J273" s="184"/>
      <c r="K273" s="183"/>
      <c r="L273" s="184"/>
      <c r="M273" s="183"/>
      <c r="N273" s="118">
        <f t="shared" si="79"/>
        <v>0</v>
      </c>
      <c r="O273" s="96">
        <f t="shared" si="79"/>
        <v>0</v>
      </c>
      <c r="P273" s="25"/>
    </row>
    <row r="274" spans="1:16" s="9" customFormat="1" ht="25.5">
      <c r="A274" s="108">
        <f t="shared" si="69"/>
        <v>244</v>
      </c>
      <c r="B274" s="109">
        <v>443000</v>
      </c>
      <c r="C274" s="110" t="s">
        <v>190</v>
      </c>
      <c r="D274" s="101">
        <f>D275</f>
        <v>0</v>
      </c>
      <c r="E274" s="92">
        <f aca="true" t="shared" si="81" ref="E274:M274">E275</f>
        <v>0</v>
      </c>
      <c r="F274" s="101">
        <f t="shared" si="81"/>
        <v>0</v>
      </c>
      <c r="G274" s="92">
        <f t="shared" si="81"/>
        <v>0</v>
      </c>
      <c r="H274" s="91">
        <f t="shared" si="81"/>
        <v>0</v>
      </c>
      <c r="I274" s="92">
        <f t="shared" si="81"/>
        <v>0</v>
      </c>
      <c r="J274" s="101">
        <f t="shared" si="81"/>
        <v>0</v>
      </c>
      <c r="K274" s="92">
        <f t="shared" si="81"/>
        <v>0</v>
      </c>
      <c r="L274" s="101">
        <f t="shared" si="81"/>
        <v>0</v>
      </c>
      <c r="M274" s="92">
        <f t="shared" si="81"/>
        <v>0</v>
      </c>
      <c r="N274" s="101">
        <f t="shared" si="79"/>
        <v>0</v>
      </c>
      <c r="O274" s="92">
        <f t="shared" si="79"/>
        <v>0</v>
      </c>
      <c r="P274" s="25"/>
    </row>
    <row r="275" spans="1:16" s="9" customFormat="1" ht="25.5">
      <c r="A275" s="111">
        <f t="shared" si="69"/>
        <v>245</v>
      </c>
      <c r="B275" s="112">
        <v>443100</v>
      </c>
      <c r="C275" s="113" t="s">
        <v>520</v>
      </c>
      <c r="D275" s="184"/>
      <c r="E275" s="183"/>
      <c r="F275" s="184"/>
      <c r="G275" s="183"/>
      <c r="H275" s="182"/>
      <c r="I275" s="181"/>
      <c r="J275" s="184"/>
      <c r="K275" s="183"/>
      <c r="L275" s="184"/>
      <c r="M275" s="183"/>
      <c r="N275" s="118">
        <f t="shared" si="79"/>
        <v>0</v>
      </c>
      <c r="O275" s="96">
        <f t="shared" si="79"/>
        <v>0</v>
      </c>
      <c r="P275" s="25"/>
    </row>
    <row r="276" spans="1:16" s="9" customFormat="1" ht="38.25">
      <c r="A276" s="108">
        <f t="shared" si="69"/>
        <v>246</v>
      </c>
      <c r="B276" s="109">
        <v>444000</v>
      </c>
      <c r="C276" s="110" t="s">
        <v>191</v>
      </c>
      <c r="D276" s="101">
        <f aca="true" t="shared" si="82" ref="D276:M276">SUM(D277:D279)</f>
        <v>0</v>
      </c>
      <c r="E276" s="92">
        <f t="shared" si="82"/>
        <v>0</v>
      </c>
      <c r="F276" s="101">
        <f t="shared" si="82"/>
        <v>0</v>
      </c>
      <c r="G276" s="92">
        <f t="shared" si="82"/>
        <v>0</v>
      </c>
      <c r="H276" s="91">
        <f t="shared" si="82"/>
        <v>0</v>
      </c>
      <c r="I276" s="92">
        <f t="shared" si="82"/>
        <v>0</v>
      </c>
      <c r="J276" s="101">
        <f t="shared" si="82"/>
        <v>0</v>
      </c>
      <c r="K276" s="92">
        <f t="shared" si="82"/>
        <v>0</v>
      </c>
      <c r="L276" s="101">
        <f t="shared" si="82"/>
        <v>0</v>
      </c>
      <c r="M276" s="92">
        <f t="shared" si="82"/>
        <v>0</v>
      </c>
      <c r="N276" s="101">
        <f t="shared" si="79"/>
        <v>0</v>
      </c>
      <c r="O276" s="92">
        <f t="shared" si="79"/>
        <v>0</v>
      </c>
      <c r="P276" s="25"/>
    </row>
    <row r="277" spans="1:16" s="9" customFormat="1" ht="12.75">
      <c r="A277" s="111">
        <f t="shared" si="69"/>
        <v>247</v>
      </c>
      <c r="B277" s="112">
        <v>444100</v>
      </c>
      <c r="C277" s="113" t="s">
        <v>85</v>
      </c>
      <c r="D277" s="184"/>
      <c r="E277" s="183"/>
      <c r="F277" s="184"/>
      <c r="G277" s="183"/>
      <c r="H277" s="182"/>
      <c r="I277" s="181"/>
      <c r="J277" s="184"/>
      <c r="K277" s="183"/>
      <c r="L277" s="184"/>
      <c r="M277" s="183"/>
      <c r="N277" s="118">
        <f t="shared" si="79"/>
        <v>0</v>
      </c>
      <c r="O277" s="96">
        <f t="shared" si="79"/>
        <v>0</v>
      </c>
      <c r="P277" s="25"/>
    </row>
    <row r="278" spans="1:16" s="9" customFormat="1" ht="12.75">
      <c r="A278" s="111">
        <f t="shared" si="69"/>
        <v>248</v>
      </c>
      <c r="B278" s="112">
        <v>444200</v>
      </c>
      <c r="C278" s="113" t="s">
        <v>86</v>
      </c>
      <c r="D278" s="184"/>
      <c r="E278" s="183"/>
      <c r="F278" s="184"/>
      <c r="G278" s="183"/>
      <c r="H278" s="182"/>
      <c r="I278" s="181"/>
      <c r="J278" s="184"/>
      <c r="K278" s="183"/>
      <c r="L278" s="184"/>
      <c r="M278" s="183"/>
      <c r="N278" s="118">
        <f t="shared" si="79"/>
        <v>0</v>
      </c>
      <c r="O278" s="96">
        <f t="shared" si="79"/>
        <v>0</v>
      </c>
      <c r="P278" s="25"/>
    </row>
    <row r="279" spans="1:16" s="9" customFormat="1" ht="25.5">
      <c r="A279" s="111">
        <f t="shared" si="69"/>
        <v>249</v>
      </c>
      <c r="B279" s="112">
        <v>444300</v>
      </c>
      <c r="C279" s="113" t="s">
        <v>73</v>
      </c>
      <c r="D279" s="184"/>
      <c r="E279" s="183"/>
      <c r="F279" s="184"/>
      <c r="G279" s="183"/>
      <c r="H279" s="182"/>
      <c r="I279" s="181"/>
      <c r="J279" s="184"/>
      <c r="K279" s="183"/>
      <c r="L279" s="184"/>
      <c r="M279" s="183"/>
      <c r="N279" s="118">
        <f t="shared" si="79"/>
        <v>0</v>
      </c>
      <c r="O279" s="96">
        <f t="shared" si="79"/>
        <v>0</v>
      </c>
      <c r="P279" s="25"/>
    </row>
    <row r="280" spans="1:16" s="9" customFormat="1" ht="25.5">
      <c r="A280" s="108">
        <f t="shared" si="69"/>
        <v>250</v>
      </c>
      <c r="B280" s="109">
        <v>450000</v>
      </c>
      <c r="C280" s="110" t="s">
        <v>192</v>
      </c>
      <c r="D280" s="101">
        <f aca="true" t="shared" si="83" ref="D280:M280">D281+D284+D287+D290</f>
        <v>0</v>
      </c>
      <c r="E280" s="92">
        <f t="shared" si="83"/>
        <v>0</v>
      </c>
      <c r="F280" s="101">
        <f t="shared" si="83"/>
        <v>0</v>
      </c>
      <c r="G280" s="92">
        <f t="shared" si="83"/>
        <v>0</v>
      </c>
      <c r="H280" s="91">
        <f t="shared" si="83"/>
        <v>0</v>
      </c>
      <c r="I280" s="92">
        <f t="shared" si="83"/>
        <v>0</v>
      </c>
      <c r="J280" s="101">
        <f t="shared" si="83"/>
        <v>0</v>
      </c>
      <c r="K280" s="92">
        <f t="shared" si="83"/>
        <v>0</v>
      </c>
      <c r="L280" s="101">
        <f t="shared" si="83"/>
        <v>0</v>
      </c>
      <c r="M280" s="92">
        <f t="shared" si="83"/>
        <v>0</v>
      </c>
      <c r="N280" s="101">
        <f t="shared" si="79"/>
        <v>0</v>
      </c>
      <c r="O280" s="92">
        <f t="shared" si="79"/>
        <v>0</v>
      </c>
      <c r="P280" s="25"/>
    </row>
    <row r="281" spans="1:16" s="9" customFormat="1" ht="51">
      <c r="A281" s="108">
        <f t="shared" si="69"/>
        <v>251</v>
      </c>
      <c r="B281" s="109">
        <v>451000</v>
      </c>
      <c r="C281" s="110" t="s">
        <v>193</v>
      </c>
      <c r="D281" s="101">
        <f aca="true" t="shared" si="84" ref="D281:M281">SUM(D282:D283)</f>
        <v>0</v>
      </c>
      <c r="E281" s="92">
        <f t="shared" si="84"/>
        <v>0</v>
      </c>
      <c r="F281" s="101">
        <f t="shared" si="84"/>
        <v>0</v>
      </c>
      <c r="G281" s="92">
        <f t="shared" si="84"/>
        <v>0</v>
      </c>
      <c r="H281" s="91">
        <f t="shared" si="84"/>
        <v>0</v>
      </c>
      <c r="I281" s="92">
        <f t="shared" si="84"/>
        <v>0</v>
      </c>
      <c r="J281" s="101">
        <f t="shared" si="84"/>
        <v>0</v>
      </c>
      <c r="K281" s="92">
        <f t="shared" si="84"/>
        <v>0</v>
      </c>
      <c r="L281" s="101">
        <f t="shared" si="84"/>
        <v>0</v>
      </c>
      <c r="M281" s="92">
        <f t="shared" si="84"/>
        <v>0</v>
      </c>
      <c r="N281" s="101">
        <f t="shared" si="79"/>
        <v>0</v>
      </c>
      <c r="O281" s="92">
        <f t="shared" si="79"/>
        <v>0</v>
      </c>
      <c r="P281" s="25"/>
    </row>
    <row r="282" spans="1:16" s="9" customFormat="1" ht="38.25">
      <c r="A282" s="111">
        <f t="shared" si="69"/>
        <v>252</v>
      </c>
      <c r="B282" s="112">
        <v>451100</v>
      </c>
      <c r="C282" s="113" t="s">
        <v>57</v>
      </c>
      <c r="D282" s="184"/>
      <c r="E282" s="183"/>
      <c r="F282" s="184"/>
      <c r="G282" s="183"/>
      <c r="H282" s="182"/>
      <c r="I282" s="181"/>
      <c r="J282" s="184"/>
      <c r="K282" s="183"/>
      <c r="L282" s="184"/>
      <c r="M282" s="183"/>
      <c r="N282" s="118">
        <f t="shared" si="79"/>
        <v>0</v>
      </c>
      <c r="O282" s="96">
        <f t="shared" si="79"/>
        <v>0</v>
      </c>
      <c r="P282" s="25"/>
    </row>
    <row r="283" spans="1:16" s="9" customFormat="1" ht="38.25">
      <c r="A283" s="111">
        <f t="shared" si="69"/>
        <v>253</v>
      </c>
      <c r="B283" s="112">
        <v>451200</v>
      </c>
      <c r="C283" s="113" t="s">
        <v>236</v>
      </c>
      <c r="D283" s="184"/>
      <c r="E283" s="183"/>
      <c r="F283" s="184"/>
      <c r="G283" s="183"/>
      <c r="H283" s="182"/>
      <c r="I283" s="181"/>
      <c r="J283" s="184"/>
      <c r="K283" s="183"/>
      <c r="L283" s="184"/>
      <c r="M283" s="183"/>
      <c r="N283" s="118">
        <f t="shared" si="79"/>
        <v>0</v>
      </c>
      <c r="O283" s="96">
        <f t="shared" si="79"/>
        <v>0</v>
      </c>
      <c r="P283" s="25"/>
    </row>
    <row r="284" spans="1:16" s="9" customFormat="1" ht="38.25">
      <c r="A284" s="108">
        <f t="shared" si="69"/>
        <v>254</v>
      </c>
      <c r="B284" s="109">
        <v>452000</v>
      </c>
      <c r="C284" s="110" t="s">
        <v>194</v>
      </c>
      <c r="D284" s="101">
        <f aca="true" t="shared" si="85" ref="D284:M284">SUM(D285:D286)</f>
        <v>0</v>
      </c>
      <c r="E284" s="92">
        <f t="shared" si="85"/>
        <v>0</v>
      </c>
      <c r="F284" s="101">
        <f t="shared" si="85"/>
        <v>0</v>
      </c>
      <c r="G284" s="92">
        <f t="shared" si="85"/>
        <v>0</v>
      </c>
      <c r="H284" s="91">
        <f t="shared" si="85"/>
        <v>0</v>
      </c>
      <c r="I284" s="92">
        <f t="shared" si="85"/>
        <v>0</v>
      </c>
      <c r="J284" s="101">
        <f t="shared" si="85"/>
        <v>0</v>
      </c>
      <c r="K284" s="92">
        <f t="shared" si="85"/>
        <v>0</v>
      </c>
      <c r="L284" s="101">
        <f t="shared" si="85"/>
        <v>0</v>
      </c>
      <c r="M284" s="92">
        <f t="shared" si="85"/>
        <v>0</v>
      </c>
      <c r="N284" s="101">
        <f t="shared" si="79"/>
        <v>0</v>
      </c>
      <c r="O284" s="92">
        <f t="shared" si="79"/>
        <v>0</v>
      </c>
      <c r="P284" s="25"/>
    </row>
    <row r="285" spans="1:16" s="9" customFormat="1" ht="38.25">
      <c r="A285" s="111">
        <f t="shared" si="69"/>
        <v>255</v>
      </c>
      <c r="B285" s="112">
        <v>452100</v>
      </c>
      <c r="C285" s="113" t="s">
        <v>87</v>
      </c>
      <c r="D285" s="184"/>
      <c r="E285" s="183"/>
      <c r="F285" s="184"/>
      <c r="G285" s="183"/>
      <c r="H285" s="182"/>
      <c r="I285" s="181"/>
      <c r="J285" s="184"/>
      <c r="K285" s="183"/>
      <c r="L285" s="184"/>
      <c r="M285" s="183"/>
      <c r="N285" s="118">
        <f t="shared" si="79"/>
        <v>0</v>
      </c>
      <c r="O285" s="96">
        <f t="shared" si="79"/>
        <v>0</v>
      </c>
      <c r="P285" s="25"/>
    </row>
    <row r="286" spans="1:16" s="9" customFormat="1" ht="38.25">
      <c r="A286" s="111">
        <f t="shared" si="69"/>
        <v>256</v>
      </c>
      <c r="B286" s="112">
        <v>452200</v>
      </c>
      <c r="C286" s="113" t="s">
        <v>88</v>
      </c>
      <c r="D286" s="184"/>
      <c r="E286" s="183"/>
      <c r="F286" s="184"/>
      <c r="G286" s="183"/>
      <c r="H286" s="182"/>
      <c r="I286" s="181"/>
      <c r="J286" s="184"/>
      <c r="K286" s="183"/>
      <c r="L286" s="184"/>
      <c r="M286" s="183"/>
      <c r="N286" s="118">
        <f t="shared" si="79"/>
        <v>0</v>
      </c>
      <c r="O286" s="96">
        <f t="shared" si="79"/>
        <v>0</v>
      </c>
      <c r="P286" s="25"/>
    </row>
    <row r="287" spans="1:16" s="9" customFormat="1" ht="38.25">
      <c r="A287" s="108">
        <f t="shared" si="69"/>
        <v>257</v>
      </c>
      <c r="B287" s="109">
        <v>453000</v>
      </c>
      <c r="C287" s="110" t="s">
        <v>195</v>
      </c>
      <c r="D287" s="101">
        <f aca="true" t="shared" si="86" ref="D287:M287">SUM(D288:D289)</f>
        <v>0</v>
      </c>
      <c r="E287" s="92">
        <f t="shared" si="86"/>
        <v>0</v>
      </c>
      <c r="F287" s="101">
        <f t="shared" si="86"/>
        <v>0</v>
      </c>
      <c r="G287" s="92">
        <f t="shared" si="86"/>
        <v>0</v>
      </c>
      <c r="H287" s="91">
        <f t="shared" si="86"/>
        <v>0</v>
      </c>
      <c r="I287" s="92">
        <f t="shared" si="86"/>
        <v>0</v>
      </c>
      <c r="J287" s="101">
        <f t="shared" si="86"/>
        <v>0</v>
      </c>
      <c r="K287" s="92">
        <f t="shared" si="86"/>
        <v>0</v>
      </c>
      <c r="L287" s="101">
        <f t="shared" si="86"/>
        <v>0</v>
      </c>
      <c r="M287" s="92">
        <f t="shared" si="86"/>
        <v>0</v>
      </c>
      <c r="N287" s="101">
        <f t="shared" si="79"/>
        <v>0</v>
      </c>
      <c r="O287" s="92">
        <f t="shared" si="79"/>
        <v>0</v>
      </c>
      <c r="P287" s="25"/>
    </row>
    <row r="288" spans="1:16" s="9" customFormat="1" ht="25.5">
      <c r="A288" s="111">
        <f t="shared" si="69"/>
        <v>258</v>
      </c>
      <c r="B288" s="112">
        <v>453100</v>
      </c>
      <c r="C288" s="113" t="s">
        <v>89</v>
      </c>
      <c r="D288" s="184"/>
      <c r="E288" s="183"/>
      <c r="F288" s="184"/>
      <c r="G288" s="183"/>
      <c r="H288" s="182"/>
      <c r="I288" s="181"/>
      <c r="J288" s="184"/>
      <c r="K288" s="183"/>
      <c r="L288" s="184"/>
      <c r="M288" s="183"/>
      <c r="N288" s="118">
        <f t="shared" si="79"/>
        <v>0</v>
      </c>
      <c r="O288" s="96">
        <f t="shared" si="79"/>
        <v>0</v>
      </c>
      <c r="P288" s="25"/>
    </row>
    <row r="289" spans="1:16" s="9" customFormat="1" ht="38.25">
      <c r="A289" s="127">
        <f t="shared" si="69"/>
        <v>259</v>
      </c>
      <c r="B289" s="128">
        <v>453200</v>
      </c>
      <c r="C289" s="129" t="s">
        <v>90</v>
      </c>
      <c r="D289" s="184"/>
      <c r="E289" s="183"/>
      <c r="F289" s="184"/>
      <c r="G289" s="183"/>
      <c r="H289" s="182"/>
      <c r="I289" s="181"/>
      <c r="J289" s="184"/>
      <c r="K289" s="183"/>
      <c r="L289" s="184"/>
      <c r="M289" s="183"/>
      <c r="N289" s="145">
        <f t="shared" si="79"/>
        <v>0</v>
      </c>
      <c r="O289" s="130">
        <f t="shared" si="79"/>
        <v>0</v>
      </c>
      <c r="P289" s="25"/>
    </row>
    <row r="290" spans="1:16" s="9" customFormat="1" ht="38.25">
      <c r="A290" s="108">
        <f t="shared" si="69"/>
        <v>260</v>
      </c>
      <c r="B290" s="109">
        <v>454000</v>
      </c>
      <c r="C290" s="110" t="s">
        <v>196</v>
      </c>
      <c r="D290" s="101">
        <f aca="true" t="shared" si="87" ref="D290:M290">SUM(D291:D292)</f>
        <v>0</v>
      </c>
      <c r="E290" s="92">
        <f t="shared" si="87"/>
        <v>0</v>
      </c>
      <c r="F290" s="101">
        <f t="shared" si="87"/>
        <v>0</v>
      </c>
      <c r="G290" s="92">
        <f t="shared" si="87"/>
        <v>0</v>
      </c>
      <c r="H290" s="91">
        <f t="shared" si="87"/>
        <v>0</v>
      </c>
      <c r="I290" s="92">
        <f t="shared" si="87"/>
        <v>0</v>
      </c>
      <c r="J290" s="101">
        <f t="shared" si="87"/>
        <v>0</v>
      </c>
      <c r="K290" s="92">
        <f t="shared" si="87"/>
        <v>0</v>
      </c>
      <c r="L290" s="101">
        <f t="shared" si="87"/>
        <v>0</v>
      </c>
      <c r="M290" s="92">
        <f t="shared" si="87"/>
        <v>0</v>
      </c>
      <c r="N290" s="101">
        <f t="shared" si="79"/>
        <v>0</v>
      </c>
      <c r="O290" s="92">
        <f t="shared" si="79"/>
        <v>0</v>
      </c>
      <c r="P290" s="25"/>
    </row>
    <row r="291" spans="1:16" s="9" customFormat="1" ht="25.5">
      <c r="A291" s="111">
        <f t="shared" si="69"/>
        <v>261</v>
      </c>
      <c r="B291" s="112">
        <v>454100</v>
      </c>
      <c r="C291" s="113" t="s">
        <v>91</v>
      </c>
      <c r="D291" s="184"/>
      <c r="E291" s="183"/>
      <c r="F291" s="184"/>
      <c r="G291" s="183"/>
      <c r="H291" s="182"/>
      <c r="I291" s="181"/>
      <c r="J291" s="184"/>
      <c r="K291" s="183"/>
      <c r="L291" s="184"/>
      <c r="M291" s="183"/>
      <c r="N291" s="118">
        <f t="shared" si="79"/>
        <v>0</v>
      </c>
      <c r="O291" s="96">
        <f t="shared" si="79"/>
        <v>0</v>
      </c>
      <c r="P291" s="25"/>
    </row>
    <row r="292" spans="1:16" s="9" customFormat="1" ht="25.5">
      <c r="A292" s="111">
        <f t="shared" si="69"/>
        <v>262</v>
      </c>
      <c r="B292" s="112">
        <v>454200</v>
      </c>
      <c r="C292" s="113" t="s">
        <v>92</v>
      </c>
      <c r="D292" s="184"/>
      <c r="E292" s="183"/>
      <c r="F292" s="184"/>
      <c r="G292" s="183"/>
      <c r="H292" s="182"/>
      <c r="I292" s="181"/>
      <c r="J292" s="184"/>
      <c r="K292" s="183"/>
      <c r="L292" s="184"/>
      <c r="M292" s="183"/>
      <c r="N292" s="118">
        <f t="shared" si="79"/>
        <v>0</v>
      </c>
      <c r="O292" s="96">
        <f t="shared" si="79"/>
        <v>0</v>
      </c>
      <c r="P292" s="25"/>
    </row>
    <row r="293" spans="1:16" s="9" customFormat="1" ht="38.25">
      <c r="A293" s="108">
        <f t="shared" si="69"/>
        <v>263</v>
      </c>
      <c r="B293" s="109">
        <v>460000</v>
      </c>
      <c r="C293" s="110" t="s">
        <v>197</v>
      </c>
      <c r="D293" s="101">
        <f>D294+D297+D300+D303+D306</f>
        <v>0</v>
      </c>
      <c r="E293" s="92">
        <f aca="true" t="shared" si="88" ref="E293:M293">E294+E297+E300+E303+E306</f>
        <v>0</v>
      </c>
      <c r="F293" s="101">
        <f t="shared" si="88"/>
        <v>0</v>
      </c>
      <c r="G293" s="92">
        <f t="shared" si="88"/>
        <v>0</v>
      </c>
      <c r="H293" s="91">
        <f t="shared" si="88"/>
        <v>0</v>
      </c>
      <c r="I293" s="92">
        <f t="shared" si="88"/>
        <v>0</v>
      </c>
      <c r="J293" s="101">
        <f t="shared" si="88"/>
        <v>0</v>
      </c>
      <c r="K293" s="92">
        <f t="shared" si="88"/>
        <v>0</v>
      </c>
      <c r="L293" s="101">
        <f t="shared" si="88"/>
        <v>0</v>
      </c>
      <c r="M293" s="92">
        <f t="shared" si="88"/>
        <v>0</v>
      </c>
      <c r="N293" s="101">
        <f t="shared" si="79"/>
        <v>0</v>
      </c>
      <c r="O293" s="92">
        <f t="shared" si="79"/>
        <v>0</v>
      </c>
      <c r="P293" s="25"/>
    </row>
    <row r="294" spans="1:16" s="9" customFormat="1" ht="25.5">
      <c r="A294" s="108">
        <f t="shared" si="69"/>
        <v>264</v>
      </c>
      <c r="B294" s="109">
        <v>461000</v>
      </c>
      <c r="C294" s="110" t="s">
        <v>198</v>
      </c>
      <c r="D294" s="101">
        <f aca="true" t="shared" si="89" ref="D294:M294">SUM(D295:D296)</f>
        <v>0</v>
      </c>
      <c r="E294" s="92">
        <f t="shared" si="89"/>
        <v>0</v>
      </c>
      <c r="F294" s="101">
        <f t="shared" si="89"/>
        <v>0</v>
      </c>
      <c r="G294" s="92">
        <f t="shared" si="89"/>
        <v>0</v>
      </c>
      <c r="H294" s="91">
        <f t="shared" si="89"/>
        <v>0</v>
      </c>
      <c r="I294" s="92">
        <f t="shared" si="89"/>
        <v>0</v>
      </c>
      <c r="J294" s="101">
        <f t="shared" si="89"/>
        <v>0</v>
      </c>
      <c r="K294" s="92">
        <f t="shared" si="89"/>
        <v>0</v>
      </c>
      <c r="L294" s="101">
        <f t="shared" si="89"/>
        <v>0</v>
      </c>
      <c r="M294" s="92">
        <f t="shared" si="89"/>
        <v>0</v>
      </c>
      <c r="N294" s="101">
        <f t="shared" si="79"/>
        <v>0</v>
      </c>
      <c r="O294" s="92">
        <f t="shared" si="79"/>
        <v>0</v>
      </c>
      <c r="P294" s="25"/>
    </row>
    <row r="295" spans="1:16" s="9" customFormat="1" ht="25.5">
      <c r="A295" s="111">
        <f aca="true" t="shared" si="90" ref="A295:A358">A294+1</f>
        <v>265</v>
      </c>
      <c r="B295" s="112">
        <v>461100</v>
      </c>
      <c r="C295" s="113" t="s">
        <v>93</v>
      </c>
      <c r="D295" s="184"/>
      <c r="E295" s="183"/>
      <c r="F295" s="184"/>
      <c r="G295" s="183"/>
      <c r="H295" s="182"/>
      <c r="I295" s="181"/>
      <c r="J295" s="184"/>
      <c r="K295" s="183"/>
      <c r="L295" s="184"/>
      <c r="M295" s="183"/>
      <c r="N295" s="118">
        <f t="shared" si="79"/>
        <v>0</v>
      </c>
      <c r="O295" s="96">
        <f t="shared" si="79"/>
        <v>0</v>
      </c>
      <c r="P295" s="25"/>
    </row>
    <row r="296" spans="1:16" s="9" customFormat="1" ht="25.5">
      <c r="A296" s="111">
        <f t="shared" si="90"/>
        <v>266</v>
      </c>
      <c r="B296" s="112">
        <v>461200</v>
      </c>
      <c r="C296" s="113" t="s">
        <v>94</v>
      </c>
      <c r="D296" s="184"/>
      <c r="E296" s="183"/>
      <c r="F296" s="184"/>
      <c r="G296" s="183"/>
      <c r="H296" s="182"/>
      <c r="I296" s="181"/>
      <c r="J296" s="184"/>
      <c r="K296" s="183"/>
      <c r="L296" s="184"/>
      <c r="M296" s="183"/>
      <c r="N296" s="118">
        <f t="shared" si="79"/>
        <v>0</v>
      </c>
      <c r="O296" s="96">
        <f t="shared" si="79"/>
        <v>0</v>
      </c>
      <c r="P296" s="25"/>
    </row>
    <row r="297" spans="1:16" s="9" customFormat="1" ht="38.25">
      <c r="A297" s="108">
        <f t="shared" si="90"/>
        <v>267</v>
      </c>
      <c r="B297" s="109">
        <v>462000</v>
      </c>
      <c r="C297" s="110" t="s">
        <v>199</v>
      </c>
      <c r="D297" s="101">
        <f aca="true" t="shared" si="91" ref="D297:M297">SUM(D298:D299)</f>
        <v>0</v>
      </c>
      <c r="E297" s="92">
        <f t="shared" si="91"/>
        <v>0</v>
      </c>
      <c r="F297" s="101">
        <f t="shared" si="91"/>
        <v>0</v>
      </c>
      <c r="G297" s="92">
        <f t="shared" si="91"/>
        <v>0</v>
      </c>
      <c r="H297" s="91">
        <f t="shared" si="91"/>
        <v>0</v>
      </c>
      <c r="I297" s="92">
        <f t="shared" si="91"/>
        <v>0</v>
      </c>
      <c r="J297" s="101">
        <f t="shared" si="91"/>
        <v>0</v>
      </c>
      <c r="K297" s="92">
        <f t="shared" si="91"/>
        <v>0</v>
      </c>
      <c r="L297" s="101">
        <f t="shared" si="91"/>
        <v>0</v>
      </c>
      <c r="M297" s="92">
        <f t="shared" si="91"/>
        <v>0</v>
      </c>
      <c r="N297" s="101">
        <f t="shared" si="79"/>
        <v>0</v>
      </c>
      <c r="O297" s="92">
        <f t="shared" si="79"/>
        <v>0</v>
      </c>
      <c r="P297" s="25"/>
    </row>
    <row r="298" spans="1:16" s="9" customFormat="1" ht="25.5">
      <c r="A298" s="111">
        <f t="shared" si="90"/>
        <v>268</v>
      </c>
      <c r="B298" s="112">
        <v>462100</v>
      </c>
      <c r="C298" s="113" t="s">
        <v>95</v>
      </c>
      <c r="D298" s="184"/>
      <c r="E298" s="183"/>
      <c r="F298" s="184"/>
      <c r="G298" s="183"/>
      <c r="H298" s="182"/>
      <c r="I298" s="181"/>
      <c r="J298" s="184"/>
      <c r="K298" s="183"/>
      <c r="L298" s="184"/>
      <c r="M298" s="183"/>
      <c r="N298" s="118">
        <f t="shared" si="79"/>
        <v>0</v>
      </c>
      <c r="O298" s="96">
        <f t="shared" si="79"/>
        <v>0</v>
      </c>
      <c r="P298" s="25"/>
    </row>
    <row r="299" spans="1:16" s="9" customFormat="1" ht="25.5">
      <c r="A299" s="111">
        <f t="shared" si="90"/>
        <v>269</v>
      </c>
      <c r="B299" s="112">
        <v>462200</v>
      </c>
      <c r="C299" s="113" t="s">
        <v>96</v>
      </c>
      <c r="D299" s="184"/>
      <c r="E299" s="183"/>
      <c r="F299" s="184"/>
      <c r="G299" s="183"/>
      <c r="H299" s="182"/>
      <c r="I299" s="181"/>
      <c r="J299" s="184"/>
      <c r="K299" s="183"/>
      <c r="L299" s="184"/>
      <c r="M299" s="183"/>
      <c r="N299" s="118">
        <f t="shared" si="79"/>
        <v>0</v>
      </c>
      <c r="O299" s="96">
        <f t="shared" si="79"/>
        <v>0</v>
      </c>
      <c r="P299" s="25"/>
    </row>
    <row r="300" spans="1:16" s="9" customFormat="1" ht="38.25">
      <c r="A300" s="108">
        <f t="shared" si="90"/>
        <v>270</v>
      </c>
      <c r="B300" s="109">
        <v>463000</v>
      </c>
      <c r="C300" s="110" t="s">
        <v>200</v>
      </c>
      <c r="D300" s="101">
        <f>SUM(D301:D302)</f>
        <v>0</v>
      </c>
      <c r="E300" s="92">
        <f aca="true" t="shared" si="92" ref="E300:M300">SUM(E301:E302)</f>
        <v>0</v>
      </c>
      <c r="F300" s="101">
        <f t="shared" si="92"/>
        <v>0</v>
      </c>
      <c r="G300" s="92">
        <f t="shared" si="92"/>
        <v>0</v>
      </c>
      <c r="H300" s="91">
        <f t="shared" si="92"/>
        <v>0</v>
      </c>
      <c r="I300" s="92">
        <f t="shared" si="92"/>
        <v>0</v>
      </c>
      <c r="J300" s="101">
        <f t="shared" si="92"/>
        <v>0</v>
      </c>
      <c r="K300" s="92">
        <f t="shared" si="92"/>
        <v>0</v>
      </c>
      <c r="L300" s="101">
        <f t="shared" si="92"/>
        <v>0</v>
      </c>
      <c r="M300" s="92">
        <f t="shared" si="92"/>
        <v>0</v>
      </c>
      <c r="N300" s="101">
        <f t="shared" si="79"/>
        <v>0</v>
      </c>
      <c r="O300" s="92">
        <f t="shared" si="79"/>
        <v>0</v>
      </c>
      <c r="P300" s="25"/>
    </row>
    <row r="301" spans="1:16" s="9" customFormat="1" ht="25.5">
      <c r="A301" s="111">
        <f t="shared" si="90"/>
        <v>271</v>
      </c>
      <c r="B301" s="112">
        <v>463100</v>
      </c>
      <c r="C301" s="113" t="s">
        <v>521</v>
      </c>
      <c r="D301" s="184"/>
      <c r="E301" s="183"/>
      <c r="F301" s="184"/>
      <c r="G301" s="183"/>
      <c r="H301" s="182"/>
      <c r="I301" s="181"/>
      <c r="J301" s="184"/>
      <c r="K301" s="183"/>
      <c r="L301" s="184"/>
      <c r="M301" s="183"/>
      <c r="N301" s="118">
        <f t="shared" si="79"/>
        <v>0</v>
      </c>
      <c r="O301" s="96">
        <f t="shared" si="79"/>
        <v>0</v>
      </c>
      <c r="P301" s="25"/>
    </row>
    <row r="302" spans="1:16" s="9" customFormat="1" ht="25.5">
      <c r="A302" s="111">
        <f t="shared" si="90"/>
        <v>272</v>
      </c>
      <c r="B302" s="112">
        <v>463200</v>
      </c>
      <c r="C302" s="113" t="s">
        <v>522</v>
      </c>
      <c r="D302" s="184"/>
      <c r="E302" s="183"/>
      <c r="F302" s="184"/>
      <c r="G302" s="183"/>
      <c r="H302" s="182"/>
      <c r="I302" s="181"/>
      <c r="J302" s="184"/>
      <c r="K302" s="183"/>
      <c r="L302" s="184"/>
      <c r="M302" s="183"/>
      <c r="N302" s="118">
        <f t="shared" si="79"/>
        <v>0</v>
      </c>
      <c r="O302" s="96">
        <f t="shared" si="79"/>
        <v>0</v>
      </c>
      <c r="P302" s="25"/>
    </row>
    <row r="303" spans="1:16" s="9" customFormat="1" ht="51">
      <c r="A303" s="108">
        <f t="shared" si="90"/>
        <v>273</v>
      </c>
      <c r="B303" s="109">
        <v>464000</v>
      </c>
      <c r="C303" s="110" t="s">
        <v>201</v>
      </c>
      <c r="D303" s="124">
        <f aca="true" t="shared" si="93" ref="D303:M303">SUM(D304:D305)</f>
        <v>0</v>
      </c>
      <c r="E303" s="125">
        <f t="shared" si="93"/>
        <v>0</v>
      </c>
      <c r="F303" s="124">
        <f t="shared" si="93"/>
        <v>0</v>
      </c>
      <c r="G303" s="125">
        <f t="shared" si="93"/>
        <v>0</v>
      </c>
      <c r="H303" s="126">
        <f t="shared" si="93"/>
        <v>0</v>
      </c>
      <c r="I303" s="125">
        <f t="shared" si="93"/>
        <v>0</v>
      </c>
      <c r="J303" s="124">
        <f t="shared" si="93"/>
        <v>0</v>
      </c>
      <c r="K303" s="125">
        <f t="shared" si="93"/>
        <v>0</v>
      </c>
      <c r="L303" s="124">
        <f t="shared" si="93"/>
        <v>0</v>
      </c>
      <c r="M303" s="125">
        <f t="shared" si="93"/>
        <v>0</v>
      </c>
      <c r="N303" s="124">
        <f t="shared" si="79"/>
        <v>0</v>
      </c>
      <c r="O303" s="125">
        <f t="shared" si="79"/>
        <v>0</v>
      </c>
      <c r="P303" s="25"/>
    </row>
    <row r="304" spans="1:16" s="9" customFormat="1" ht="38.25">
      <c r="A304" s="111">
        <f t="shared" si="90"/>
        <v>274</v>
      </c>
      <c r="B304" s="112">
        <v>464100</v>
      </c>
      <c r="C304" s="113" t="s">
        <v>290</v>
      </c>
      <c r="D304" s="184"/>
      <c r="E304" s="183"/>
      <c r="F304" s="184"/>
      <c r="G304" s="183"/>
      <c r="H304" s="182"/>
      <c r="I304" s="181"/>
      <c r="J304" s="184"/>
      <c r="K304" s="183"/>
      <c r="L304" s="184"/>
      <c r="M304" s="183"/>
      <c r="N304" s="118">
        <f t="shared" si="79"/>
        <v>0</v>
      </c>
      <c r="O304" s="96">
        <f t="shared" si="79"/>
        <v>0</v>
      </c>
      <c r="P304" s="25"/>
    </row>
    <row r="305" spans="1:16" s="9" customFormat="1" ht="38.25">
      <c r="A305" s="111">
        <f t="shared" si="90"/>
        <v>275</v>
      </c>
      <c r="B305" s="112">
        <v>464200</v>
      </c>
      <c r="C305" s="113" t="s">
        <v>291</v>
      </c>
      <c r="D305" s="184"/>
      <c r="E305" s="183"/>
      <c r="F305" s="184"/>
      <c r="G305" s="183"/>
      <c r="H305" s="182"/>
      <c r="I305" s="181"/>
      <c r="J305" s="184"/>
      <c r="K305" s="183"/>
      <c r="L305" s="184"/>
      <c r="M305" s="183"/>
      <c r="N305" s="118">
        <f t="shared" si="79"/>
        <v>0</v>
      </c>
      <c r="O305" s="96">
        <f t="shared" si="79"/>
        <v>0</v>
      </c>
      <c r="P305" s="25"/>
    </row>
    <row r="306" spans="1:16" s="9" customFormat="1" ht="25.5">
      <c r="A306" s="108">
        <f t="shared" si="90"/>
        <v>276</v>
      </c>
      <c r="B306" s="109">
        <v>465000</v>
      </c>
      <c r="C306" s="110" t="s">
        <v>202</v>
      </c>
      <c r="D306" s="124">
        <f aca="true" t="shared" si="94" ref="D306:M306">SUM(D307:D308)</f>
        <v>0</v>
      </c>
      <c r="E306" s="125">
        <f t="shared" si="94"/>
        <v>0</v>
      </c>
      <c r="F306" s="124">
        <f t="shared" si="94"/>
        <v>0</v>
      </c>
      <c r="G306" s="125">
        <f t="shared" si="94"/>
        <v>0</v>
      </c>
      <c r="H306" s="126">
        <f t="shared" si="94"/>
        <v>0</v>
      </c>
      <c r="I306" s="125">
        <f t="shared" si="94"/>
        <v>0</v>
      </c>
      <c r="J306" s="124">
        <f t="shared" si="94"/>
        <v>0</v>
      </c>
      <c r="K306" s="125">
        <f t="shared" si="94"/>
        <v>0</v>
      </c>
      <c r="L306" s="124">
        <f t="shared" si="94"/>
        <v>0</v>
      </c>
      <c r="M306" s="125">
        <f t="shared" si="94"/>
        <v>0</v>
      </c>
      <c r="N306" s="124">
        <f t="shared" si="79"/>
        <v>0</v>
      </c>
      <c r="O306" s="125">
        <f t="shared" si="79"/>
        <v>0</v>
      </c>
      <c r="P306" s="25"/>
    </row>
    <row r="307" spans="1:16" s="9" customFormat="1" ht="25.5">
      <c r="A307" s="111">
        <f t="shared" si="90"/>
        <v>277</v>
      </c>
      <c r="B307" s="112">
        <v>465100</v>
      </c>
      <c r="C307" s="113" t="s">
        <v>97</v>
      </c>
      <c r="D307" s="184"/>
      <c r="E307" s="183"/>
      <c r="F307" s="184"/>
      <c r="G307" s="183"/>
      <c r="H307" s="182"/>
      <c r="I307" s="181"/>
      <c r="J307" s="184"/>
      <c r="K307" s="183"/>
      <c r="L307" s="184"/>
      <c r="M307" s="183"/>
      <c r="N307" s="118">
        <f t="shared" si="79"/>
        <v>0</v>
      </c>
      <c r="O307" s="96">
        <f t="shared" si="79"/>
        <v>0</v>
      </c>
      <c r="P307" s="25"/>
    </row>
    <row r="308" spans="1:16" s="9" customFormat="1" ht="25.5">
      <c r="A308" s="111">
        <f t="shared" si="90"/>
        <v>278</v>
      </c>
      <c r="B308" s="112">
        <v>465200</v>
      </c>
      <c r="C308" s="113" t="s">
        <v>98</v>
      </c>
      <c r="D308" s="184"/>
      <c r="E308" s="183"/>
      <c r="F308" s="184"/>
      <c r="G308" s="183"/>
      <c r="H308" s="182"/>
      <c r="I308" s="181"/>
      <c r="J308" s="184"/>
      <c r="K308" s="183"/>
      <c r="L308" s="184"/>
      <c r="M308" s="183"/>
      <c r="N308" s="118">
        <f t="shared" si="79"/>
        <v>0</v>
      </c>
      <c r="O308" s="96">
        <f t="shared" si="79"/>
        <v>0</v>
      </c>
      <c r="P308" s="25"/>
    </row>
    <row r="309" spans="1:16" s="9" customFormat="1" ht="38.25">
      <c r="A309" s="108">
        <f t="shared" si="90"/>
        <v>279</v>
      </c>
      <c r="B309" s="109">
        <v>470000</v>
      </c>
      <c r="C309" s="110" t="s">
        <v>203</v>
      </c>
      <c r="D309" s="101">
        <f aca="true" t="shared" si="95" ref="D309:M309">D310+D314</f>
        <v>0</v>
      </c>
      <c r="E309" s="92">
        <f t="shared" si="95"/>
        <v>0</v>
      </c>
      <c r="F309" s="101">
        <f t="shared" si="95"/>
        <v>0</v>
      </c>
      <c r="G309" s="92">
        <f t="shared" si="95"/>
        <v>0</v>
      </c>
      <c r="H309" s="91">
        <f t="shared" si="95"/>
        <v>0</v>
      </c>
      <c r="I309" s="92">
        <f t="shared" si="95"/>
        <v>0</v>
      </c>
      <c r="J309" s="101">
        <f t="shared" si="95"/>
        <v>0</v>
      </c>
      <c r="K309" s="92">
        <f t="shared" si="95"/>
        <v>0</v>
      </c>
      <c r="L309" s="101">
        <f t="shared" si="95"/>
        <v>0</v>
      </c>
      <c r="M309" s="92">
        <f t="shared" si="95"/>
        <v>0</v>
      </c>
      <c r="N309" s="101">
        <f t="shared" si="79"/>
        <v>0</v>
      </c>
      <c r="O309" s="92">
        <f t="shared" si="79"/>
        <v>0</v>
      </c>
      <c r="P309" s="25"/>
    </row>
    <row r="310" spans="1:16" s="9" customFormat="1" ht="63.75">
      <c r="A310" s="108">
        <f t="shared" si="90"/>
        <v>280</v>
      </c>
      <c r="B310" s="109">
        <v>471000</v>
      </c>
      <c r="C310" s="110" t="s">
        <v>457</v>
      </c>
      <c r="D310" s="101">
        <f aca="true" t="shared" si="96" ref="D310:M310">SUM(D311:D313)</f>
        <v>0</v>
      </c>
      <c r="E310" s="92">
        <f t="shared" si="96"/>
        <v>0</v>
      </c>
      <c r="F310" s="101">
        <f t="shared" si="96"/>
        <v>0</v>
      </c>
      <c r="G310" s="92">
        <f t="shared" si="96"/>
        <v>0</v>
      </c>
      <c r="H310" s="91">
        <f t="shared" si="96"/>
        <v>0</v>
      </c>
      <c r="I310" s="92">
        <f t="shared" si="96"/>
        <v>0</v>
      </c>
      <c r="J310" s="101">
        <f t="shared" si="96"/>
        <v>0</v>
      </c>
      <c r="K310" s="92">
        <f t="shared" si="96"/>
        <v>0</v>
      </c>
      <c r="L310" s="101">
        <f t="shared" si="96"/>
        <v>0</v>
      </c>
      <c r="M310" s="92">
        <f t="shared" si="96"/>
        <v>0</v>
      </c>
      <c r="N310" s="101">
        <f t="shared" si="79"/>
        <v>0</v>
      </c>
      <c r="O310" s="92">
        <f t="shared" si="79"/>
        <v>0</v>
      </c>
      <c r="P310" s="25"/>
    </row>
    <row r="311" spans="1:16" s="9" customFormat="1" ht="38.25">
      <c r="A311" s="111">
        <f t="shared" si="90"/>
        <v>281</v>
      </c>
      <c r="B311" s="112">
        <v>471100</v>
      </c>
      <c r="C311" s="113" t="s">
        <v>99</v>
      </c>
      <c r="D311" s="184"/>
      <c r="E311" s="183"/>
      <c r="F311" s="184"/>
      <c r="G311" s="183"/>
      <c r="H311" s="182"/>
      <c r="I311" s="181"/>
      <c r="J311" s="184"/>
      <c r="K311" s="183"/>
      <c r="L311" s="184"/>
      <c r="M311" s="183"/>
      <c r="N311" s="118">
        <f t="shared" si="79"/>
        <v>0</v>
      </c>
      <c r="O311" s="96">
        <f t="shared" si="79"/>
        <v>0</v>
      </c>
      <c r="P311" s="25"/>
    </row>
    <row r="312" spans="1:16" s="9" customFormat="1" ht="38.25">
      <c r="A312" s="111">
        <f t="shared" si="90"/>
        <v>282</v>
      </c>
      <c r="B312" s="112">
        <v>471200</v>
      </c>
      <c r="C312" s="113" t="s">
        <v>100</v>
      </c>
      <c r="D312" s="184"/>
      <c r="E312" s="183"/>
      <c r="F312" s="184"/>
      <c r="G312" s="183"/>
      <c r="H312" s="182"/>
      <c r="I312" s="181"/>
      <c r="J312" s="184"/>
      <c r="K312" s="183"/>
      <c r="L312" s="184"/>
      <c r="M312" s="183"/>
      <c r="N312" s="118">
        <f t="shared" si="79"/>
        <v>0</v>
      </c>
      <c r="O312" s="96">
        <f t="shared" si="79"/>
        <v>0</v>
      </c>
      <c r="P312" s="25"/>
    </row>
    <row r="313" spans="1:16" s="9" customFormat="1" ht="51">
      <c r="A313" s="127">
        <f t="shared" si="90"/>
        <v>283</v>
      </c>
      <c r="B313" s="128">
        <v>471900</v>
      </c>
      <c r="C313" s="129" t="s">
        <v>292</v>
      </c>
      <c r="D313" s="184"/>
      <c r="E313" s="183"/>
      <c r="F313" s="184"/>
      <c r="G313" s="183"/>
      <c r="H313" s="182"/>
      <c r="I313" s="181"/>
      <c r="J313" s="184"/>
      <c r="K313" s="183"/>
      <c r="L313" s="184"/>
      <c r="M313" s="183"/>
      <c r="N313" s="145">
        <f t="shared" si="79"/>
        <v>0</v>
      </c>
      <c r="O313" s="130">
        <f t="shared" si="79"/>
        <v>0</v>
      </c>
      <c r="P313" s="25"/>
    </row>
    <row r="314" spans="1:16" s="9" customFormat="1" ht="38.25">
      <c r="A314" s="108">
        <f t="shared" si="90"/>
        <v>284</v>
      </c>
      <c r="B314" s="109">
        <v>472000</v>
      </c>
      <c r="C314" s="110" t="s">
        <v>458</v>
      </c>
      <c r="D314" s="101">
        <f aca="true" t="shared" si="97" ref="D314:M314">SUM(D315:D323)</f>
        <v>0</v>
      </c>
      <c r="E314" s="92">
        <f t="shared" si="97"/>
        <v>0</v>
      </c>
      <c r="F314" s="101">
        <f t="shared" si="97"/>
        <v>0</v>
      </c>
      <c r="G314" s="92">
        <f t="shared" si="97"/>
        <v>0</v>
      </c>
      <c r="H314" s="91">
        <f t="shared" si="97"/>
        <v>0</v>
      </c>
      <c r="I314" s="92">
        <f t="shared" si="97"/>
        <v>0</v>
      </c>
      <c r="J314" s="101">
        <f t="shared" si="97"/>
        <v>0</v>
      </c>
      <c r="K314" s="92">
        <f t="shared" si="97"/>
        <v>0</v>
      </c>
      <c r="L314" s="101">
        <f t="shared" si="97"/>
        <v>0</v>
      </c>
      <c r="M314" s="92">
        <f t="shared" si="97"/>
        <v>0</v>
      </c>
      <c r="N314" s="101">
        <f t="shared" si="79"/>
        <v>0</v>
      </c>
      <c r="O314" s="92">
        <f t="shared" si="79"/>
        <v>0</v>
      </c>
      <c r="P314" s="25"/>
    </row>
    <row r="315" spans="1:16" s="9" customFormat="1" ht="25.5">
      <c r="A315" s="111">
        <f t="shared" si="90"/>
        <v>285</v>
      </c>
      <c r="B315" s="112">
        <v>472100</v>
      </c>
      <c r="C315" s="113" t="s">
        <v>221</v>
      </c>
      <c r="D315" s="184"/>
      <c r="E315" s="183"/>
      <c r="F315" s="184"/>
      <c r="G315" s="183"/>
      <c r="H315" s="182"/>
      <c r="I315" s="181"/>
      <c r="J315" s="184"/>
      <c r="K315" s="183"/>
      <c r="L315" s="184"/>
      <c r="M315" s="183"/>
      <c r="N315" s="118">
        <f t="shared" si="79"/>
        <v>0</v>
      </c>
      <c r="O315" s="96">
        <f t="shared" si="79"/>
        <v>0</v>
      </c>
      <c r="P315" s="25"/>
    </row>
    <row r="316" spans="1:16" s="9" customFormat="1" ht="25.5">
      <c r="A316" s="111">
        <f t="shared" si="90"/>
        <v>286</v>
      </c>
      <c r="B316" s="112">
        <v>472200</v>
      </c>
      <c r="C316" s="113" t="s">
        <v>31</v>
      </c>
      <c r="D316" s="184"/>
      <c r="E316" s="183"/>
      <c r="F316" s="184"/>
      <c r="G316" s="183"/>
      <c r="H316" s="182"/>
      <c r="I316" s="181"/>
      <c r="J316" s="184"/>
      <c r="K316" s="183"/>
      <c r="L316" s="184"/>
      <c r="M316" s="183"/>
      <c r="N316" s="118">
        <f t="shared" si="79"/>
        <v>0</v>
      </c>
      <c r="O316" s="96">
        <f t="shared" si="79"/>
        <v>0</v>
      </c>
      <c r="P316" s="25"/>
    </row>
    <row r="317" spans="1:16" s="9" customFormat="1" ht="25.5">
      <c r="A317" s="111">
        <f t="shared" si="90"/>
        <v>287</v>
      </c>
      <c r="B317" s="112">
        <v>472300</v>
      </c>
      <c r="C317" s="113" t="s">
        <v>32</v>
      </c>
      <c r="D317" s="184"/>
      <c r="E317" s="183"/>
      <c r="F317" s="184"/>
      <c r="G317" s="183"/>
      <c r="H317" s="182"/>
      <c r="I317" s="181"/>
      <c r="J317" s="184"/>
      <c r="K317" s="183"/>
      <c r="L317" s="184"/>
      <c r="M317" s="183"/>
      <c r="N317" s="118">
        <f t="shared" si="79"/>
        <v>0</v>
      </c>
      <c r="O317" s="96">
        <f t="shared" si="79"/>
        <v>0</v>
      </c>
      <c r="P317" s="25"/>
    </row>
    <row r="318" spans="1:16" s="9" customFormat="1" ht="25.5">
      <c r="A318" s="111">
        <f t="shared" si="90"/>
        <v>288</v>
      </c>
      <c r="B318" s="112">
        <v>472400</v>
      </c>
      <c r="C318" s="113" t="s">
        <v>371</v>
      </c>
      <c r="D318" s="184"/>
      <c r="E318" s="183"/>
      <c r="F318" s="184"/>
      <c r="G318" s="183"/>
      <c r="H318" s="182"/>
      <c r="I318" s="181"/>
      <c r="J318" s="184"/>
      <c r="K318" s="183"/>
      <c r="L318" s="184"/>
      <c r="M318" s="183"/>
      <c r="N318" s="118">
        <f t="shared" si="79"/>
        <v>0</v>
      </c>
      <c r="O318" s="96">
        <f t="shared" si="79"/>
        <v>0</v>
      </c>
      <c r="P318" s="25"/>
    </row>
    <row r="319" spans="1:16" s="9" customFormat="1" ht="25.5">
      <c r="A319" s="111">
        <f t="shared" si="90"/>
        <v>289</v>
      </c>
      <c r="B319" s="112">
        <v>472500</v>
      </c>
      <c r="C319" s="113" t="s">
        <v>372</v>
      </c>
      <c r="D319" s="184"/>
      <c r="E319" s="183"/>
      <c r="F319" s="184"/>
      <c r="G319" s="183"/>
      <c r="H319" s="182"/>
      <c r="I319" s="181"/>
      <c r="J319" s="184"/>
      <c r="K319" s="183"/>
      <c r="L319" s="184"/>
      <c r="M319" s="183"/>
      <c r="N319" s="118">
        <f t="shared" si="79"/>
        <v>0</v>
      </c>
      <c r="O319" s="96">
        <f t="shared" si="79"/>
        <v>0</v>
      </c>
      <c r="P319" s="25"/>
    </row>
    <row r="320" spans="1:16" s="9" customFormat="1" ht="25.5">
      <c r="A320" s="111">
        <f t="shared" si="90"/>
        <v>290</v>
      </c>
      <c r="B320" s="112">
        <v>472600</v>
      </c>
      <c r="C320" s="113" t="s">
        <v>373</v>
      </c>
      <c r="D320" s="184"/>
      <c r="E320" s="183"/>
      <c r="F320" s="184"/>
      <c r="G320" s="183"/>
      <c r="H320" s="182"/>
      <c r="I320" s="181"/>
      <c r="J320" s="184"/>
      <c r="K320" s="183"/>
      <c r="L320" s="184"/>
      <c r="M320" s="183"/>
      <c r="N320" s="118">
        <f t="shared" si="79"/>
        <v>0</v>
      </c>
      <c r="O320" s="96">
        <f t="shared" si="79"/>
        <v>0</v>
      </c>
      <c r="P320" s="25"/>
    </row>
    <row r="321" spans="1:16" s="9" customFormat="1" ht="25.5">
      <c r="A321" s="111">
        <f t="shared" si="90"/>
        <v>291</v>
      </c>
      <c r="B321" s="112">
        <v>472700</v>
      </c>
      <c r="C321" s="113" t="s">
        <v>374</v>
      </c>
      <c r="D321" s="184"/>
      <c r="E321" s="183"/>
      <c r="F321" s="184"/>
      <c r="G321" s="183"/>
      <c r="H321" s="182"/>
      <c r="I321" s="181"/>
      <c r="J321" s="184"/>
      <c r="K321" s="183"/>
      <c r="L321" s="184"/>
      <c r="M321" s="183"/>
      <c r="N321" s="118">
        <f t="shared" si="79"/>
        <v>0</v>
      </c>
      <c r="O321" s="96">
        <f t="shared" si="79"/>
        <v>0</v>
      </c>
      <c r="P321" s="25"/>
    </row>
    <row r="322" spans="1:16" s="9" customFormat="1" ht="25.5">
      <c r="A322" s="111">
        <f t="shared" si="90"/>
        <v>292</v>
      </c>
      <c r="B322" s="112">
        <v>472800</v>
      </c>
      <c r="C322" s="113" t="s">
        <v>375</v>
      </c>
      <c r="D322" s="184"/>
      <c r="E322" s="183"/>
      <c r="F322" s="184"/>
      <c r="G322" s="183"/>
      <c r="H322" s="182"/>
      <c r="I322" s="181"/>
      <c r="J322" s="184"/>
      <c r="K322" s="183"/>
      <c r="L322" s="184"/>
      <c r="M322" s="183"/>
      <c r="N322" s="118">
        <f aca="true" t="shared" si="98" ref="N322:O385">SUM(H322,J322,L322)</f>
        <v>0</v>
      </c>
      <c r="O322" s="96">
        <f t="shared" si="98"/>
        <v>0</v>
      </c>
      <c r="P322" s="25"/>
    </row>
    <row r="323" spans="1:16" s="9" customFormat="1" ht="12.75">
      <c r="A323" s="111">
        <f t="shared" si="90"/>
        <v>293</v>
      </c>
      <c r="B323" s="112">
        <v>472900</v>
      </c>
      <c r="C323" s="113" t="s">
        <v>376</v>
      </c>
      <c r="D323" s="184"/>
      <c r="E323" s="183"/>
      <c r="F323" s="184"/>
      <c r="G323" s="183"/>
      <c r="H323" s="182"/>
      <c r="I323" s="181"/>
      <c r="J323" s="184"/>
      <c r="K323" s="183"/>
      <c r="L323" s="184"/>
      <c r="M323" s="183"/>
      <c r="N323" s="118">
        <f t="shared" si="98"/>
        <v>0</v>
      </c>
      <c r="O323" s="96">
        <f t="shared" si="98"/>
        <v>0</v>
      </c>
      <c r="P323" s="25"/>
    </row>
    <row r="324" spans="1:15" s="9" customFormat="1" ht="38.25">
      <c r="A324" s="108">
        <f t="shared" si="90"/>
        <v>294</v>
      </c>
      <c r="B324" s="109">
        <v>480000</v>
      </c>
      <c r="C324" s="110" t="s">
        <v>459</v>
      </c>
      <c r="D324" s="101">
        <f>D325+D328+D332+D334+D337+D339</f>
        <v>0</v>
      </c>
      <c r="E324" s="92">
        <f aca="true" t="shared" si="99" ref="E324:M324">E325+E328+E332+E334+E337+E339</f>
        <v>0</v>
      </c>
      <c r="F324" s="101">
        <f t="shared" si="99"/>
        <v>0</v>
      </c>
      <c r="G324" s="92">
        <f t="shared" si="99"/>
        <v>0</v>
      </c>
      <c r="H324" s="91">
        <f t="shared" si="99"/>
        <v>0</v>
      </c>
      <c r="I324" s="92">
        <f t="shared" si="99"/>
        <v>0</v>
      </c>
      <c r="J324" s="101">
        <f t="shared" si="99"/>
        <v>0</v>
      </c>
      <c r="K324" s="92">
        <f t="shared" si="99"/>
        <v>0</v>
      </c>
      <c r="L324" s="101">
        <f t="shared" si="99"/>
        <v>0</v>
      </c>
      <c r="M324" s="92">
        <f t="shared" si="99"/>
        <v>0</v>
      </c>
      <c r="N324" s="101">
        <f t="shared" si="98"/>
        <v>0</v>
      </c>
      <c r="O324" s="92">
        <f t="shared" si="98"/>
        <v>0</v>
      </c>
    </row>
    <row r="325" spans="1:16" s="9" customFormat="1" ht="38.25">
      <c r="A325" s="108">
        <f t="shared" si="90"/>
        <v>295</v>
      </c>
      <c r="B325" s="109">
        <v>481000</v>
      </c>
      <c r="C325" s="110" t="s">
        <v>460</v>
      </c>
      <c r="D325" s="101">
        <f aca="true" t="shared" si="100" ref="D325:M325">SUM(D326:D327)</f>
        <v>0</v>
      </c>
      <c r="E325" s="92">
        <f t="shared" si="100"/>
        <v>0</v>
      </c>
      <c r="F325" s="101">
        <f t="shared" si="100"/>
        <v>0</v>
      </c>
      <c r="G325" s="92">
        <f t="shared" si="100"/>
        <v>0</v>
      </c>
      <c r="H325" s="91">
        <f t="shared" si="100"/>
        <v>0</v>
      </c>
      <c r="I325" s="92">
        <f t="shared" si="100"/>
        <v>0</v>
      </c>
      <c r="J325" s="101">
        <f t="shared" si="100"/>
        <v>0</v>
      </c>
      <c r="K325" s="92">
        <f t="shared" si="100"/>
        <v>0</v>
      </c>
      <c r="L325" s="101">
        <f t="shared" si="100"/>
        <v>0</v>
      </c>
      <c r="M325" s="92">
        <f t="shared" si="100"/>
        <v>0</v>
      </c>
      <c r="N325" s="101">
        <f t="shared" si="98"/>
        <v>0</v>
      </c>
      <c r="O325" s="92">
        <f t="shared" si="98"/>
        <v>0</v>
      </c>
      <c r="P325" s="17"/>
    </row>
    <row r="326" spans="1:15" s="9" customFormat="1" ht="38.25">
      <c r="A326" s="111">
        <f t="shared" si="90"/>
        <v>296</v>
      </c>
      <c r="B326" s="112">
        <v>481100</v>
      </c>
      <c r="C326" s="113" t="s">
        <v>377</v>
      </c>
      <c r="D326" s="184"/>
      <c r="E326" s="183"/>
      <c r="F326" s="184"/>
      <c r="G326" s="183"/>
      <c r="H326" s="182"/>
      <c r="I326" s="181"/>
      <c r="J326" s="184"/>
      <c r="K326" s="183"/>
      <c r="L326" s="184"/>
      <c r="M326" s="183"/>
      <c r="N326" s="118">
        <f t="shared" si="98"/>
        <v>0</v>
      </c>
      <c r="O326" s="96">
        <f t="shared" si="98"/>
        <v>0</v>
      </c>
    </row>
    <row r="327" spans="1:15" s="9" customFormat="1" ht="25.5">
      <c r="A327" s="111">
        <f t="shared" si="90"/>
        <v>297</v>
      </c>
      <c r="B327" s="112">
        <v>481900</v>
      </c>
      <c r="C327" s="113" t="s">
        <v>33</v>
      </c>
      <c r="D327" s="184"/>
      <c r="E327" s="183"/>
      <c r="F327" s="184"/>
      <c r="G327" s="183"/>
      <c r="H327" s="182"/>
      <c r="I327" s="181"/>
      <c r="J327" s="184"/>
      <c r="K327" s="183"/>
      <c r="L327" s="184"/>
      <c r="M327" s="183"/>
      <c r="N327" s="118">
        <f t="shared" si="98"/>
        <v>0</v>
      </c>
      <c r="O327" s="96">
        <f t="shared" si="98"/>
        <v>0</v>
      </c>
    </row>
    <row r="328" spans="1:15" s="9" customFormat="1" ht="25.5">
      <c r="A328" s="108">
        <f t="shared" si="90"/>
        <v>298</v>
      </c>
      <c r="B328" s="109">
        <v>482000</v>
      </c>
      <c r="C328" s="110" t="s">
        <v>461</v>
      </c>
      <c r="D328" s="101">
        <f>SUM(D329:D331)</f>
        <v>0</v>
      </c>
      <c r="E328" s="92">
        <f aca="true" t="shared" si="101" ref="E328:M328">SUM(E329:E331)</f>
        <v>0</v>
      </c>
      <c r="F328" s="101">
        <f t="shared" si="101"/>
        <v>0</v>
      </c>
      <c r="G328" s="92">
        <f t="shared" si="101"/>
        <v>0</v>
      </c>
      <c r="H328" s="91">
        <f t="shared" si="101"/>
        <v>0</v>
      </c>
      <c r="I328" s="92">
        <f t="shared" si="101"/>
        <v>0</v>
      </c>
      <c r="J328" s="101">
        <f t="shared" si="101"/>
        <v>0</v>
      </c>
      <c r="K328" s="92">
        <f t="shared" si="101"/>
        <v>0</v>
      </c>
      <c r="L328" s="101">
        <f t="shared" si="101"/>
        <v>0</v>
      </c>
      <c r="M328" s="92">
        <f t="shared" si="101"/>
        <v>0</v>
      </c>
      <c r="N328" s="101">
        <f t="shared" si="98"/>
        <v>0</v>
      </c>
      <c r="O328" s="92">
        <f t="shared" si="98"/>
        <v>0</v>
      </c>
    </row>
    <row r="329" spans="1:15" s="9" customFormat="1" ht="12.75">
      <c r="A329" s="111">
        <f t="shared" si="90"/>
        <v>299</v>
      </c>
      <c r="B329" s="112">
        <v>482100</v>
      </c>
      <c r="C329" s="113" t="s">
        <v>34</v>
      </c>
      <c r="D329" s="184"/>
      <c r="E329" s="183"/>
      <c r="F329" s="184"/>
      <c r="G329" s="183"/>
      <c r="H329" s="182"/>
      <c r="I329" s="181"/>
      <c r="J329" s="184"/>
      <c r="K329" s="183"/>
      <c r="L329" s="184"/>
      <c r="M329" s="183"/>
      <c r="N329" s="118">
        <f t="shared" si="98"/>
        <v>0</v>
      </c>
      <c r="O329" s="96">
        <f t="shared" si="98"/>
        <v>0</v>
      </c>
    </row>
    <row r="330" spans="1:15" s="9" customFormat="1" ht="12.75">
      <c r="A330" s="111">
        <f t="shared" si="90"/>
        <v>300</v>
      </c>
      <c r="B330" s="112">
        <v>482200</v>
      </c>
      <c r="C330" s="113" t="s">
        <v>35</v>
      </c>
      <c r="D330" s="184"/>
      <c r="E330" s="183"/>
      <c r="F330" s="184"/>
      <c r="G330" s="183"/>
      <c r="H330" s="182"/>
      <c r="I330" s="181"/>
      <c r="J330" s="184"/>
      <c r="K330" s="183"/>
      <c r="L330" s="184"/>
      <c r="M330" s="183"/>
      <c r="N330" s="118">
        <f t="shared" si="98"/>
        <v>0</v>
      </c>
      <c r="O330" s="96">
        <f t="shared" si="98"/>
        <v>0</v>
      </c>
    </row>
    <row r="331" spans="1:16" s="9" customFormat="1" ht="15">
      <c r="A331" s="111">
        <f t="shared" si="90"/>
        <v>301</v>
      </c>
      <c r="B331" s="112">
        <v>482300</v>
      </c>
      <c r="C331" s="113" t="s">
        <v>36</v>
      </c>
      <c r="D331" s="184"/>
      <c r="E331" s="183"/>
      <c r="F331" s="184"/>
      <c r="G331" s="183"/>
      <c r="H331" s="182"/>
      <c r="I331" s="181"/>
      <c r="J331" s="184"/>
      <c r="K331" s="183"/>
      <c r="L331" s="184"/>
      <c r="M331" s="183"/>
      <c r="N331" s="118">
        <f t="shared" si="98"/>
        <v>0</v>
      </c>
      <c r="O331" s="96">
        <f t="shared" si="98"/>
        <v>0</v>
      </c>
      <c r="P331" s="1"/>
    </row>
    <row r="332" spans="1:16" s="9" customFormat="1" ht="38.25">
      <c r="A332" s="108">
        <f t="shared" si="90"/>
        <v>302</v>
      </c>
      <c r="B332" s="109">
        <v>483000</v>
      </c>
      <c r="C332" s="110" t="s">
        <v>462</v>
      </c>
      <c r="D332" s="101">
        <f aca="true" t="shared" si="102" ref="D332:M332">D333</f>
        <v>0</v>
      </c>
      <c r="E332" s="92">
        <f t="shared" si="102"/>
        <v>0</v>
      </c>
      <c r="F332" s="101">
        <f t="shared" si="102"/>
        <v>0</v>
      </c>
      <c r="G332" s="92">
        <f t="shared" si="102"/>
        <v>0</v>
      </c>
      <c r="H332" s="91">
        <f t="shared" si="102"/>
        <v>0</v>
      </c>
      <c r="I332" s="92">
        <f t="shared" si="102"/>
        <v>0</v>
      </c>
      <c r="J332" s="101">
        <f t="shared" si="102"/>
        <v>0</v>
      </c>
      <c r="K332" s="92">
        <f t="shared" si="102"/>
        <v>0</v>
      </c>
      <c r="L332" s="101">
        <f t="shared" si="102"/>
        <v>0</v>
      </c>
      <c r="M332" s="92">
        <f t="shared" si="102"/>
        <v>0</v>
      </c>
      <c r="N332" s="101">
        <f t="shared" si="98"/>
        <v>0</v>
      </c>
      <c r="O332" s="92">
        <f t="shared" si="98"/>
        <v>0</v>
      </c>
      <c r="P332" s="1"/>
    </row>
    <row r="333" spans="1:16" s="9" customFormat="1" ht="25.5">
      <c r="A333" s="111">
        <f t="shared" si="90"/>
        <v>303</v>
      </c>
      <c r="B333" s="112">
        <v>483100</v>
      </c>
      <c r="C333" s="113" t="s">
        <v>45</v>
      </c>
      <c r="D333" s="184"/>
      <c r="E333" s="183"/>
      <c r="F333" s="184"/>
      <c r="G333" s="183"/>
      <c r="H333" s="182"/>
      <c r="I333" s="181"/>
      <c r="J333" s="184"/>
      <c r="K333" s="183"/>
      <c r="L333" s="184"/>
      <c r="M333" s="183"/>
      <c r="N333" s="118">
        <f t="shared" si="98"/>
        <v>0</v>
      </c>
      <c r="O333" s="96">
        <f t="shared" si="98"/>
        <v>0</v>
      </c>
      <c r="P333" s="1"/>
    </row>
    <row r="334" spans="1:16" s="9" customFormat="1" ht="76.5">
      <c r="A334" s="108">
        <f t="shared" si="90"/>
        <v>304</v>
      </c>
      <c r="B334" s="109">
        <v>484000</v>
      </c>
      <c r="C334" s="110" t="s">
        <v>463</v>
      </c>
      <c r="D334" s="101">
        <f aca="true" t="shared" si="103" ref="D334:M334">SUM(D335:D336)</f>
        <v>0</v>
      </c>
      <c r="E334" s="92">
        <f t="shared" si="103"/>
        <v>0</v>
      </c>
      <c r="F334" s="101">
        <f t="shared" si="103"/>
        <v>0</v>
      </c>
      <c r="G334" s="92">
        <f t="shared" si="103"/>
        <v>0</v>
      </c>
      <c r="H334" s="91">
        <f t="shared" si="103"/>
        <v>0</v>
      </c>
      <c r="I334" s="92">
        <f t="shared" si="103"/>
        <v>0</v>
      </c>
      <c r="J334" s="101">
        <f t="shared" si="103"/>
        <v>0</v>
      </c>
      <c r="K334" s="92">
        <f t="shared" si="103"/>
        <v>0</v>
      </c>
      <c r="L334" s="101">
        <f t="shared" si="103"/>
        <v>0</v>
      </c>
      <c r="M334" s="92">
        <f t="shared" si="103"/>
        <v>0</v>
      </c>
      <c r="N334" s="101">
        <f t="shared" si="98"/>
        <v>0</v>
      </c>
      <c r="O334" s="92">
        <f t="shared" si="98"/>
        <v>0</v>
      </c>
      <c r="P334" s="1"/>
    </row>
    <row r="335" spans="1:16" s="9" customFormat="1" ht="38.25">
      <c r="A335" s="111">
        <f t="shared" si="90"/>
        <v>305</v>
      </c>
      <c r="B335" s="112">
        <v>484100</v>
      </c>
      <c r="C335" s="113" t="s">
        <v>37</v>
      </c>
      <c r="D335" s="184"/>
      <c r="E335" s="183"/>
      <c r="F335" s="184"/>
      <c r="G335" s="183"/>
      <c r="H335" s="182"/>
      <c r="I335" s="181"/>
      <c r="J335" s="184"/>
      <c r="K335" s="183"/>
      <c r="L335" s="184"/>
      <c r="M335" s="183"/>
      <c r="N335" s="118">
        <f t="shared" si="98"/>
        <v>0</v>
      </c>
      <c r="O335" s="96">
        <f t="shared" si="98"/>
        <v>0</v>
      </c>
      <c r="P335" s="1"/>
    </row>
    <row r="336" spans="1:16" s="9" customFormat="1" ht="15">
      <c r="A336" s="111">
        <f t="shared" si="90"/>
        <v>306</v>
      </c>
      <c r="B336" s="112">
        <v>484200</v>
      </c>
      <c r="C336" s="113" t="s">
        <v>38</v>
      </c>
      <c r="D336" s="184"/>
      <c r="E336" s="183"/>
      <c r="F336" s="184"/>
      <c r="G336" s="183"/>
      <c r="H336" s="182"/>
      <c r="I336" s="181"/>
      <c r="J336" s="184"/>
      <c r="K336" s="183"/>
      <c r="L336" s="184"/>
      <c r="M336" s="183"/>
      <c r="N336" s="118">
        <f t="shared" si="98"/>
        <v>0</v>
      </c>
      <c r="O336" s="96">
        <f t="shared" si="98"/>
        <v>0</v>
      </c>
      <c r="P336" s="1"/>
    </row>
    <row r="337" spans="1:16" s="9" customFormat="1" ht="51">
      <c r="A337" s="108">
        <f t="shared" si="90"/>
        <v>307</v>
      </c>
      <c r="B337" s="109">
        <v>485000</v>
      </c>
      <c r="C337" s="110" t="s">
        <v>464</v>
      </c>
      <c r="D337" s="101">
        <f aca="true" t="shared" si="104" ref="D337:M339">D338</f>
        <v>0</v>
      </c>
      <c r="E337" s="92">
        <f t="shared" si="104"/>
        <v>0</v>
      </c>
      <c r="F337" s="101">
        <f t="shared" si="104"/>
        <v>0</v>
      </c>
      <c r="G337" s="92">
        <f t="shared" si="104"/>
        <v>0</v>
      </c>
      <c r="H337" s="91">
        <f t="shared" si="104"/>
        <v>0</v>
      </c>
      <c r="I337" s="92">
        <f t="shared" si="104"/>
        <v>0</v>
      </c>
      <c r="J337" s="101">
        <f t="shared" si="104"/>
        <v>0</v>
      </c>
      <c r="K337" s="92">
        <f t="shared" si="104"/>
        <v>0</v>
      </c>
      <c r="L337" s="101">
        <f t="shared" si="104"/>
        <v>0</v>
      </c>
      <c r="M337" s="92">
        <f t="shared" si="104"/>
        <v>0</v>
      </c>
      <c r="N337" s="101">
        <f t="shared" si="98"/>
        <v>0</v>
      </c>
      <c r="O337" s="92">
        <f t="shared" si="98"/>
        <v>0</v>
      </c>
      <c r="P337" s="26"/>
    </row>
    <row r="338" spans="1:16" s="9" customFormat="1" ht="38.25">
      <c r="A338" s="111">
        <f t="shared" si="90"/>
        <v>308</v>
      </c>
      <c r="B338" s="112">
        <v>485100</v>
      </c>
      <c r="C338" s="113" t="s">
        <v>46</v>
      </c>
      <c r="D338" s="184"/>
      <c r="E338" s="183"/>
      <c r="F338" s="184"/>
      <c r="G338" s="183"/>
      <c r="H338" s="182"/>
      <c r="I338" s="181"/>
      <c r="J338" s="184"/>
      <c r="K338" s="183"/>
      <c r="L338" s="184"/>
      <c r="M338" s="183"/>
      <c r="N338" s="118">
        <f t="shared" si="98"/>
        <v>0</v>
      </c>
      <c r="O338" s="96">
        <f t="shared" si="98"/>
        <v>0</v>
      </c>
      <c r="P338" s="26"/>
    </row>
    <row r="339" spans="1:16" s="9" customFormat="1" ht="63.75">
      <c r="A339" s="108">
        <f t="shared" si="90"/>
        <v>309</v>
      </c>
      <c r="B339" s="109">
        <v>489000</v>
      </c>
      <c r="C339" s="110" t="s">
        <v>237</v>
      </c>
      <c r="D339" s="101">
        <f t="shared" si="104"/>
        <v>0</v>
      </c>
      <c r="E339" s="92">
        <f t="shared" si="104"/>
        <v>0</v>
      </c>
      <c r="F339" s="101">
        <f t="shared" si="104"/>
        <v>0</v>
      </c>
      <c r="G339" s="92">
        <f t="shared" si="104"/>
        <v>0</v>
      </c>
      <c r="H339" s="91">
        <f t="shared" si="104"/>
        <v>0</v>
      </c>
      <c r="I339" s="92">
        <f t="shared" si="104"/>
        <v>0</v>
      </c>
      <c r="J339" s="101">
        <f t="shared" si="104"/>
        <v>0</v>
      </c>
      <c r="K339" s="92">
        <f t="shared" si="104"/>
        <v>0</v>
      </c>
      <c r="L339" s="101">
        <f t="shared" si="104"/>
        <v>0</v>
      </c>
      <c r="M339" s="92">
        <f t="shared" si="104"/>
        <v>0</v>
      </c>
      <c r="N339" s="101">
        <f t="shared" si="98"/>
        <v>0</v>
      </c>
      <c r="O339" s="92">
        <f t="shared" si="98"/>
        <v>0</v>
      </c>
      <c r="P339" s="26"/>
    </row>
    <row r="340" spans="1:16" s="9" customFormat="1" ht="51">
      <c r="A340" s="111">
        <f t="shared" si="90"/>
        <v>310</v>
      </c>
      <c r="B340" s="112">
        <v>489100</v>
      </c>
      <c r="C340" s="113" t="s">
        <v>523</v>
      </c>
      <c r="D340" s="184"/>
      <c r="E340" s="183"/>
      <c r="F340" s="184"/>
      <c r="G340" s="183"/>
      <c r="H340" s="182"/>
      <c r="I340" s="181"/>
      <c r="J340" s="184"/>
      <c r="K340" s="183"/>
      <c r="L340" s="184"/>
      <c r="M340" s="183"/>
      <c r="N340" s="118">
        <f t="shared" si="98"/>
        <v>0</v>
      </c>
      <c r="O340" s="96">
        <f t="shared" si="98"/>
        <v>0</v>
      </c>
      <c r="P340" s="26"/>
    </row>
    <row r="341" spans="1:15" ht="38.25">
      <c r="A341" s="119">
        <f t="shared" si="90"/>
        <v>311</v>
      </c>
      <c r="B341" s="120">
        <v>500000</v>
      </c>
      <c r="C341" s="121" t="s">
        <v>238</v>
      </c>
      <c r="D341" s="122">
        <f>D342+D364+D373+D376+D384</f>
        <v>0</v>
      </c>
      <c r="E341" s="123">
        <f aca="true" t="shared" si="105" ref="E341:M341">E342+E364+E373+E376+E384</f>
        <v>0</v>
      </c>
      <c r="F341" s="122">
        <f t="shared" si="105"/>
        <v>0</v>
      </c>
      <c r="G341" s="123">
        <f t="shared" si="105"/>
        <v>0</v>
      </c>
      <c r="H341" s="86">
        <f t="shared" si="105"/>
        <v>0</v>
      </c>
      <c r="I341" s="123">
        <f t="shared" si="105"/>
        <v>0</v>
      </c>
      <c r="J341" s="122">
        <f t="shared" si="105"/>
        <v>0</v>
      </c>
      <c r="K341" s="123">
        <f t="shared" si="105"/>
        <v>0</v>
      </c>
      <c r="L341" s="122">
        <f t="shared" si="105"/>
        <v>0</v>
      </c>
      <c r="M341" s="123">
        <f t="shared" si="105"/>
        <v>0</v>
      </c>
      <c r="N341" s="122">
        <f t="shared" si="98"/>
        <v>0</v>
      </c>
      <c r="O341" s="123">
        <f t="shared" si="98"/>
        <v>0</v>
      </c>
    </row>
    <row r="342" spans="1:15" ht="25.5">
      <c r="A342" s="108">
        <f t="shared" si="90"/>
        <v>312</v>
      </c>
      <c r="B342" s="109">
        <v>510000</v>
      </c>
      <c r="C342" s="110" t="s">
        <v>239</v>
      </c>
      <c r="D342" s="101">
        <f>D343+D348+D358+D360+D362</f>
        <v>0</v>
      </c>
      <c r="E342" s="92">
        <f aca="true" t="shared" si="106" ref="E342:M342">E343+E348+E358+E360+E362</f>
        <v>0</v>
      </c>
      <c r="F342" s="101">
        <f t="shared" si="106"/>
        <v>0</v>
      </c>
      <c r="G342" s="92">
        <f t="shared" si="106"/>
        <v>0</v>
      </c>
      <c r="H342" s="91">
        <f t="shared" si="106"/>
        <v>0</v>
      </c>
      <c r="I342" s="92">
        <f t="shared" si="106"/>
        <v>0</v>
      </c>
      <c r="J342" s="101">
        <f t="shared" si="106"/>
        <v>0</v>
      </c>
      <c r="K342" s="92">
        <f t="shared" si="106"/>
        <v>0</v>
      </c>
      <c r="L342" s="101">
        <f t="shared" si="106"/>
        <v>0</v>
      </c>
      <c r="M342" s="92">
        <f t="shared" si="106"/>
        <v>0</v>
      </c>
      <c r="N342" s="101">
        <f t="shared" si="98"/>
        <v>0</v>
      </c>
      <c r="O342" s="92">
        <f t="shared" si="98"/>
        <v>0</v>
      </c>
    </row>
    <row r="343" spans="1:15" ht="25.5">
      <c r="A343" s="108">
        <f t="shared" si="90"/>
        <v>313</v>
      </c>
      <c r="B343" s="109">
        <v>511000</v>
      </c>
      <c r="C343" s="110" t="s">
        <v>240</v>
      </c>
      <c r="D343" s="101">
        <f aca="true" t="shared" si="107" ref="D343:M343">SUM(D344:D347)</f>
        <v>0</v>
      </c>
      <c r="E343" s="92">
        <f t="shared" si="107"/>
        <v>0</v>
      </c>
      <c r="F343" s="101">
        <f t="shared" si="107"/>
        <v>0</v>
      </c>
      <c r="G343" s="92">
        <f t="shared" si="107"/>
        <v>0</v>
      </c>
      <c r="H343" s="91">
        <f t="shared" si="107"/>
        <v>0</v>
      </c>
      <c r="I343" s="92">
        <f t="shared" si="107"/>
        <v>0</v>
      </c>
      <c r="J343" s="101">
        <f t="shared" si="107"/>
        <v>0</v>
      </c>
      <c r="K343" s="92">
        <f t="shared" si="107"/>
        <v>0</v>
      </c>
      <c r="L343" s="101">
        <f t="shared" si="107"/>
        <v>0</v>
      </c>
      <c r="M343" s="92">
        <f t="shared" si="107"/>
        <v>0</v>
      </c>
      <c r="N343" s="101">
        <f t="shared" si="98"/>
        <v>0</v>
      </c>
      <c r="O343" s="92">
        <f t="shared" si="98"/>
        <v>0</v>
      </c>
    </row>
    <row r="344" spans="1:15" ht="15">
      <c r="A344" s="111">
        <f t="shared" si="90"/>
        <v>314</v>
      </c>
      <c r="B344" s="112">
        <v>511100</v>
      </c>
      <c r="C344" s="113" t="s">
        <v>39</v>
      </c>
      <c r="D344" s="184"/>
      <c r="E344" s="183"/>
      <c r="F344" s="184"/>
      <c r="G344" s="183"/>
      <c r="H344" s="182"/>
      <c r="I344" s="181"/>
      <c r="J344" s="184"/>
      <c r="K344" s="183"/>
      <c r="L344" s="184"/>
      <c r="M344" s="183"/>
      <c r="N344" s="118">
        <f t="shared" si="98"/>
        <v>0</v>
      </c>
      <c r="O344" s="96">
        <f t="shared" si="98"/>
        <v>0</v>
      </c>
    </row>
    <row r="345" spans="1:15" ht="15">
      <c r="A345" s="111">
        <f t="shared" si="90"/>
        <v>315</v>
      </c>
      <c r="B345" s="112">
        <v>511200</v>
      </c>
      <c r="C345" s="113" t="s">
        <v>40</v>
      </c>
      <c r="D345" s="184"/>
      <c r="E345" s="183"/>
      <c r="F345" s="184"/>
      <c r="G345" s="183"/>
      <c r="H345" s="182"/>
      <c r="I345" s="181"/>
      <c r="J345" s="184"/>
      <c r="K345" s="183"/>
      <c r="L345" s="184"/>
      <c r="M345" s="183"/>
      <c r="N345" s="118">
        <f t="shared" si="98"/>
        <v>0</v>
      </c>
      <c r="O345" s="96">
        <f t="shared" si="98"/>
        <v>0</v>
      </c>
    </row>
    <row r="346" spans="1:15" ht="25.5">
      <c r="A346" s="111">
        <f t="shared" si="90"/>
        <v>316</v>
      </c>
      <c r="B346" s="112">
        <v>511300</v>
      </c>
      <c r="C346" s="113" t="s">
        <v>41</v>
      </c>
      <c r="D346" s="184"/>
      <c r="E346" s="183"/>
      <c r="F346" s="184"/>
      <c r="G346" s="183"/>
      <c r="H346" s="182"/>
      <c r="I346" s="181"/>
      <c r="J346" s="184"/>
      <c r="K346" s="183"/>
      <c r="L346" s="184"/>
      <c r="M346" s="183"/>
      <c r="N346" s="118">
        <f t="shared" si="98"/>
        <v>0</v>
      </c>
      <c r="O346" s="96">
        <f t="shared" si="98"/>
        <v>0</v>
      </c>
    </row>
    <row r="347" spans="1:15" ht="15">
      <c r="A347" s="111">
        <f t="shared" si="90"/>
        <v>317</v>
      </c>
      <c r="B347" s="112">
        <v>511400</v>
      </c>
      <c r="C347" s="113" t="s">
        <v>42</v>
      </c>
      <c r="D347" s="184"/>
      <c r="E347" s="183"/>
      <c r="F347" s="184"/>
      <c r="G347" s="183"/>
      <c r="H347" s="182"/>
      <c r="I347" s="181"/>
      <c r="J347" s="184"/>
      <c r="K347" s="183"/>
      <c r="L347" s="184"/>
      <c r="M347" s="183"/>
      <c r="N347" s="118">
        <f t="shared" si="98"/>
        <v>0</v>
      </c>
      <c r="O347" s="96">
        <f t="shared" si="98"/>
        <v>0</v>
      </c>
    </row>
    <row r="348" spans="1:15" ht="25.5">
      <c r="A348" s="108">
        <f t="shared" si="90"/>
        <v>318</v>
      </c>
      <c r="B348" s="109">
        <v>512000</v>
      </c>
      <c r="C348" s="110" t="s">
        <v>241</v>
      </c>
      <c r="D348" s="101">
        <f aca="true" t="shared" si="108" ref="D348:M348">SUM(D349:D357)</f>
        <v>0</v>
      </c>
      <c r="E348" s="92">
        <f t="shared" si="108"/>
        <v>0</v>
      </c>
      <c r="F348" s="101">
        <f t="shared" si="108"/>
        <v>0</v>
      </c>
      <c r="G348" s="92">
        <f t="shared" si="108"/>
        <v>0</v>
      </c>
      <c r="H348" s="91">
        <f t="shared" si="108"/>
        <v>0</v>
      </c>
      <c r="I348" s="92">
        <f t="shared" si="108"/>
        <v>0</v>
      </c>
      <c r="J348" s="101">
        <f t="shared" si="108"/>
        <v>0</v>
      </c>
      <c r="K348" s="92">
        <f t="shared" si="108"/>
        <v>0</v>
      </c>
      <c r="L348" s="101">
        <f t="shared" si="108"/>
        <v>0</v>
      </c>
      <c r="M348" s="92">
        <f t="shared" si="108"/>
        <v>0</v>
      </c>
      <c r="N348" s="101">
        <f t="shared" si="98"/>
        <v>0</v>
      </c>
      <c r="O348" s="92">
        <f t="shared" si="98"/>
        <v>0</v>
      </c>
    </row>
    <row r="349" spans="1:15" ht="15">
      <c r="A349" s="111">
        <f t="shared" si="90"/>
        <v>319</v>
      </c>
      <c r="B349" s="112">
        <v>512100</v>
      </c>
      <c r="C349" s="113" t="s">
        <v>469</v>
      </c>
      <c r="D349" s="184"/>
      <c r="E349" s="183"/>
      <c r="F349" s="184"/>
      <c r="G349" s="183"/>
      <c r="H349" s="182"/>
      <c r="I349" s="181"/>
      <c r="J349" s="184"/>
      <c r="K349" s="183"/>
      <c r="L349" s="184"/>
      <c r="M349" s="183"/>
      <c r="N349" s="118">
        <f t="shared" si="98"/>
        <v>0</v>
      </c>
      <c r="O349" s="96">
        <f t="shared" si="98"/>
        <v>0</v>
      </c>
    </row>
    <row r="350" spans="1:15" ht="15">
      <c r="A350" s="111">
        <f t="shared" si="90"/>
        <v>320</v>
      </c>
      <c r="B350" s="112">
        <v>512200</v>
      </c>
      <c r="C350" s="113" t="s">
        <v>470</v>
      </c>
      <c r="D350" s="184"/>
      <c r="E350" s="183"/>
      <c r="F350" s="184"/>
      <c r="G350" s="183"/>
      <c r="H350" s="182"/>
      <c r="I350" s="181"/>
      <c r="J350" s="184"/>
      <c r="K350" s="183"/>
      <c r="L350" s="184"/>
      <c r="M350" s="183"/>
      <c r="N350" s="118">
        <f t="shared" si="98"/>
        <v>0</v>
      </c>
      <c r="O350" s="96">
        <f t="shared" si="98"/>
        <v>0</v>
      </c>
    </row>
    <row r="351" spans="1:15" ht="15">
      <c r="A351" s="111">
        <f t="shared" si="90"/>
        <v>321</v>
      </c>
      <c r="B351" s="112">
        <v>512300</v>
      </c>
      <c r="C351" s="113" t="s">
        <v>471</v>
      </c>
      <c r="D351" s="184"/>
      <c r="E351" s="183"/>
      <c r="F351" s="184"/>
      <c r="G351" s="183"/>
      <c r="H351" s="182"/>
      <c r="I351" s="181"/>
      <c r="J351" s="184"/>
      <c r="K351" s="183"/>
      <c r="L351" s="184"/>
      <c r="M351" s="183"/>
      <c r="N351" s="118">
        <f t="shared" si="98"/>
        <v>0</v>
      </c>
      <c r="O351" s="96">
        <f t="shared" si="98"/>
        <v>0</v>
      </c>
    </row>
    <row r="352" spans="1:15" ht="25.5">
      <c r="A352" s="111">
        <f t="shared" si="90"/>
        <v>322</v>
      </c>
      <c r="B352" s="112">
        <v>512400</v>
      </c>
      <c r="C352" s="113" t="s">
        <v>472</v>
      </c>
      <c r="D352" s="184"/>
      <c r="E352" s="183"/>
      <c r="F352" s="184"/>
      <c r="G352" s="183"/>
      <c r="H352" s="182"/>
      <c r="I352" s="181"/>
      <c r="J352" s="184"/>
      <c r="K352" s="183"/>
      <c r="L352" s="184"/>
      <c r="M352" s="183"/>
      <c r="N352" s="118">
        <f t="shared" si="98"/>
        <v>0</v>
      </c>
      <c r="O352" s="96">
        <f t="shared" si="98"/>
        <v>0</v>
      </c>
    </row>
    <row r="353" spans="1:15" ht="25.5">
      <c r="A353" s="111">
        <f t="shared" si="90"/>
        <v>323</v>
      </c>
      <c r="B353" s="112">
        <v>512500</v>
      </c>
      <c r="C353" s="113" t="s">
        <v>473</v>
      </c>
      <c r="D353" s="184"/>
      <c r="E353" s="183"/>
      <c r="F353" s="184"/>
      <c r="G353" s="183"/>
      <c r="H353" s="182"/>
      <c r="I353" s="181"/>
      <c r="J353" s="184"/>
      <c r="K353" s="183"/>
      <c r="L353" s="184"/>
      <c r="M353" s="183"/>
      <c r="N353" s="118">
        <f t="shared" si="98"/>
        <v>0</v>
      </c>
      <c r="O353" s="96">
        <f t="shared" si="98"/>
        <v>0</v>
      </c>
    </row>
    <row r="354" spans="1:15" ht="25.5">
      <c r="A354" s="111">
        <f t="shared" si="90"/>
        <v>324</v>
      </c>
      <c r="B354" s="112">
        <v>512600</v>
      </c>
      <c r="C354" s="113" t="s">
        <v>293</v>
      </c>
      <c r="D354" s="184"/>
      <c r="E354" s="183"/>
      <c r="F354" s="184"/>
      <c r="G354" s="183"/>
      <c r="H354" s="182"/>
      <c r="I354" s="181"/>
      <c r="J354" s="184"/>
      <c r="K354" s="183"/>
      <c r="L354" s="184"/>
      <c r="M354" s="183"/>
      <c r="N354" s="118">
        <f t="shared" si="98"/>
        <v>0</v>
      </c>
      <c r="O354" s="96">
        <f t="shared" si="98"/>
        <v>0</v>
      </c>
    </row>
    <row r="355" spans="1:15" ht="15">
      <c r="A355" s="111">
        <f t="shared" si="90"/>
        <v>325</v>
      </c>
      <c r="B355" s="112">
        <v>512700</v>
      </c>
      <c r="C355" s="113" t="s">
        <v>474</v>
      </c>
      <c r="D355" s="184"/>
      <c r="E355" s="183"/>
      <c r="F355" s="184"/>
      <c r="G355" s="183"/>
      <c r="H355" s="182"/>
      <c r="I355" s="181"/>
      <c r="J355" s="184"/>
      <c r="K355" s="183"/>
      <c r="L355" s="184"/>
      <c r="M355" s="183"/>
      <c r="N355" s="118">
        <f t="shared" si="98"/>
        <v>0</v>
      </c>
      <c r="O355" s="96">
        <f t="shared" si="98"/>
        <v>0</v>
      </c>
    </row>
    <row r="356" spans="1:15" ht="15">
      <c r="A356" s="111">
        <f t="shared" si="90"/>
        <v>326</v>
      </c>
      <c r="B356" s="112">
        <v>512800</v>
      </c>
      <c r="C356" s="113" t="s">
        <v>475</v>
      </c>
      <c r="D356" s="184"/>
      <c r="E356" s="183"/>
      <c r="F356" s="184"/>
      <c r="G356" s="183"/>
      <c r="H356" s="182"/>
      <c r="I356" s="181"/>
      <c r="J356" s="184"/>
      <c r="K356" s="183"/>
      <c r="L356" s="184"/>
      <c r="M356" s="183"/>
      <c r="N356" s="118">
        <f t="shared" si="98"/>
        <v>0</v>
      </c>
      <c r="O356" s="96">
        <f t="shared" si="98"/>
        <v>0</v>
      </c>
    </row>
    <row r="357" spans="1:15" ht="38.25">
      <c r="A357" s="111">
        <f t="shared" si="90"/>
        <v>327</v>
      </c>
      <c r="B357" s="112">
        <v>512900</v>
      </c>
      <c r="C357" s="113" t="s">
        <v>476</v>
      </c>
      <c r="D357" s="184"/>
      <c r="E357" s="183"/>
      <c r="F357" s="184"/>
      <c r="G357" s="183"/>
      <c r="H357" s="182"/>
      <c r="I357" s="181"/>
      <c r="J357" s="184"/>
      <c r="K357" s="183"/>
      <c r="L357" s="184"/>
      <c r="M357" s="183"/>
      <c r="N357" s="118">
        <f t="shared" si="98"/>
        <v>0</v>
      </c>
      <c r="O357" s="96">
        <f t="shared" si="98"/>
        <v>0</v>
      </c>
    </row>
    <row r="358" spans="1:15" ht="25.5">
      <c r="A358" s="108">
        <f t="shared" si="90"/>
        <v>328</v>
      </c>
      <c r="B358" s="109">
        <v>513000</v>
      </c>
      <c r="C358" s="110" t="s">
        <v>242</v>
      </c>
      <c r="D358" s="101">
        <f>D359</f>
        <v>0</v>
      </c>
      <c r="E358" s="92">
        <f aca="true" t="shared" si="109" ref="E358:M358">E359</f>
        <v>0</v>
      </c>
      <c r="F358" s="101">
        <f t="shared" si="109"/>
        <v>0</v>
      </c>
      <c r="G358" s="92">
        <f t="shared" si="109"/>
        <v>0</v>
      </c>
      <c r="H358" s="91">
        <f t="shared" si="109"/>
        <v>0</v>
      </c>
      <c r="I358" s="92">
        <f t="shared" si="109"/>
        <v>0</v>
      </c>
      <c r="J358" s="101">
        <f t="shared" si="109"/>
        <v>0</v>
      </c>
      <c r="K358" s="92">
        <f t="shared" si="109"/>
        <v>0</v>
      </c>
      <c r="L358" s="101">
        <f t="shared" si="109"/>
        <v>0</v>
      </c>
      <c r="M358" s="92">
        <f t="shared" si="109"/>
        <v>0</v>
      </c>
      <c r="N358" s="101">
        <f t="shared" si="98"/>
        <v>0</v>
      </c>
      <c r="O358" s="92">
        <f t="shared" si="98"/>
        <v>0</v>
      </c>
    </row>
    <row r="359" spans="1:15" ht="15">
      <c r="A359" s="111">
        <f aca="true" t="shared" si="110" ref="A359:A422">A358+1</f>
        <v>329</v>
      </c>
      <c r="B359" s="112">
        <v>513100</v>
      </c>
      <c r="C359" s="113" t="s">
        <v>53</v>
      </c>
      <c r="D359" s="184"/>
      <c r="E359" s="183"/>
      <c r="F359" s="184"/>
      <c r="G359" s="183"/>
      <c r="H359" s="182"/>
      <c r="I359" s="181"/>
      <c r="J359" s="184"/>
      <c r="K359" s="183"/>
      <c r="L359" s="184"/>
      <c r="M359" s="183"/>
      <c r="N359" s="118">
        <f t="shared" si="98"/>
        <v>0</v>
      </c>
      <c r="O359" s="96">
        <f t="shared" si="98"/>
        <v>0</v>
      </c>
    </row>
    <row r="360" spans="1:15" ht="25.5">
      <c r="A360" s="108">
        <f t="shared" si="110"/>
        <v>330</v>
      </c>
      <c r="B360" s="109">
        <v>514000</v>
      </c>
      <c r="C360" s="110" t="s">
        <v>243</v>
      </c>
      <c r="D360" s="101">
        <f>D361</f>
        <v>0</v>
      </c>
      <c r="E360" s="92">
        <f aca="true" t="shared" si="111" ref="E360:M360">E361</f>
        <v>0</v>
      </c>
      <c r="F360" s="101">
        <f t="shared" si="111"/>
        <v>0</v>
      </c>
      <c r="G360" s="92">
        <f t="shared" si="111"/>
        <v>0</v>
      </c>
      <c r="H360" s="91">
        <f t="shared" si="111"/>
        <v>0</v>
      </c>
      <c r="I360" s="92">
        <f t="shared" si="111"/>
        <v>0</v>
      </c>
      <c r="J360" s="101">
        <f t="shared" si="111"/>
        <v>0</v>
      </c>
      <c r="K360" s="92">
        <f t="shared" si="111"/>
        <v>0</v>
      </c>
      <c r="L360" s="101">
        <f t="shared" si="111"/>
        <v>0</v>
      </c>
      <c r="M360" s="92">
        <f t="shared" si="111"/>
        <v>0</v>
      </c>
      <c r="N360" s="101">
        <f t="shared" si="98"/>
        <v>0</v>
      </c>
      <c r="O360" s="92">
        <f t="shared" si="98"/>
        <v>0</v>
      </c>
    </row>
    <row r="361" spans="1:15" ht="15">
      <c r="A361" s="111">
        <f t="shared" si="110"/>
        <v>331</v>
      </c>
      <c r="B361" s="112">
        <v>514100</v>
      </c>
      <c r="C361" s="113" t="s">
        <v>54</v>
      </c>
      <c r="D361" s="184"/>
      <c r="E361" s="183"/>
      <c r="F361" s="184"/>
      <c r="G361" s="183"/>
      <c r="H361" s="182"/>
      <c r="I361" s="181"/>
      <c r="J361" s="184"/>
      <c r="K361" s="183"/>
      <c r="L361" s="184"/>
      <c r="M361" s="183"/>
      <c r="N361" s="118">
        <f t="shared" si="98"/>
        <v>0</v>
      </c>
      <c r="O361" s="96">
        <f t="shared" si="98"/>
        <v>0</v>
      </c>
    </row>
    <row r="362" spans="1:15" ht="25.5">
      <c r="A362" s="108">
        <f t="shared" si="110"/>
        <v>332</v>
      </c>
      <c r="B362" s="109">
        <v>515000</v>
      </c>
      <c r="C362" s="110" t="s">
        <v>244</v>
      </c>
      <c r="D362" s="101">
        <f>D363</f>
        <v>0</v>
      </c>
      <c r="E362" s="92">
        <f aca="true" t="shared" si="112" ref="E362:M362">E363</f>
        <v>0</v>
      </c>
      <c r="F362" s="101">
        <f t="shared" si="112"/>
        <v>0</v>
      </c>
      <c r="G362" s="92">
        <f t="shared" si="112"/>
        <v>0</v>
      </c>
      <c r="H362" s="91">
        <f t="shared" si="112"/>
        <v>0</v>
      </c>
      <c r="I362" s="92">
        <f t="shared" si="112"/>
        <v>0</v>
      </c>
      <c r="J362" s="101">
        <f t="shared" si="112"/>
        <v>0</v>
      </c>
      <c r="K362" s="92">
        <f t="shared" si="112"/>
        <v>0</v>
      </c>
      <c r="L362" s="101">
        <f t="shared" si="112"/>
        <v>0</v>
      </c>
      <c r="M362" s="92">
        <f t="shared" si="112"/>
        <v>0</v>
      </c>
      <c r="N362" s="101">
        <f t="shared" si="98"/>
        <v>0</v>
      </c>
      <c r="O362" s="92">
        <f t="shared" si="98"/>
        <v>0</v>
      </c>
    </row>
    <row r="363" spans="1:15" ht="15">
      <c r="A363" s="111">
        <f t="shared" si="110"/>
        <v>333</v>
      </c>
      <c r="B363" s="112">
        <v>515100</v>
      </c>
      <c r="C363" s="113" t="s">
        <v>524</v>
      </c>
      <c r="D363" s="184"/>
      <c r="E363" s="183"/>
      <c r="F363" s="184"/>
      <c r="G363" s="183"/>
      <c r="H363" s="182"/>
      <c r="I363" s="181"/>
      <c r="J363" s="184"/>
      <c r="K363" s="183"/>
      <c r="L363" s="184"/>
      <c r="M363" s="183"/>
      <c r="N363" s="118">
        <f t="shared" si="98"/>
        <v>0</v>
      </c>
      <c r="O363" s="96">
        <f t="shared" si="98"/>
        <v>0</v>
      </c>
    </row>
    <row r="364" spans="1:15" ht="15">
      <c r="A364" s="108">
        <f t="shared" si="110"/>
        <v>334</v>
      </c>
      <c r="B364" s="109">
        <v>520000</v>
      </c>
      <c r="C364" s="110" t="s">
        <v>245</v>
      </c>
      <c r="D364" s="101">
        <f aca="true" t="shared" si="113" ref="D364:M364">D365+D367+D371</f>
        <v>0</v>
      </c>
      <c r="E364" s="92">
        <f t="shared" si="113"/>
        <v>0</v>
      </c>
      <c r="F364" s="101">
        <f t="shared" si="113"/>
        <v>0</v>
      </c>
      <c r="G364" s="92">
        <f t="shared" si="113"/>
        <v>0</v>
      </c>
      <c r="H364" s="91">
        <f t="shared" si="113"/>
        <v>0</v>
      </c>
      <c r="I364" s="92">
        <f t="shared" si="113"/>
        <v>0</v>
      </c>
      <c r="J364" s="101">
        <f t="shared" si="113"/>
        <v>0</v>
      </c>
      <c r="K364" s="92">
        <f t="shared" si="113"/>
        <v>0</v>
      </c>
      <c r="L364" s="101">
        <f t="shared" si="113"/>
        <v>0</v>
      </c>
      <c r="M364" s="92">
        <f t="shared" si="113"/>
        <v>0</v>
      </c>
      <c r="N364" s="101">
        <f t="shared" si="98"/>
        <v>0</v>
      </c>
      <c r="O364" s="92">
        <f t="shared" si="98"/>
        <v>0</v>
      </c>
    </row>
    <row r="365" spans="1:15" ht="15">
      <c r="A365" s="108">
        <f t="shared" si="110"/>
        <v>335</v>
      </c>
      <c r="B365" s="109">
        <v>521000</v>
      </c>
      <c r="C365" s="110" t="s">
        <v>246</v>
      </c>
      <c r="D365" s="101">
        <f aca="true" t="shared" si="114" ref="D365:M365">D366</f>
        <v>0</v>
      </c>
      <c r="E365" s="92">
        <f t="shared" si="114"/>
        <v>0</v>
      </c>
      <c r="F365" s="101">
        <f t="shared" si="114"/>
        <v>0</v>
      </c>
      <c r="G365" s="92">
        <f t="shared" si="114"/>
        <v>0</v>
      </c>
      <c r="H365" s="91">
        <f t="shared" si="114"/>
        <v>0</v>
      </c>
      <c r="I365" s="92">
        <f t="shared" si="114"/>
        <v>0</v>
      </c>
      <c r="J365" s="101">
        <f t="shared" si="114"/>
        <v>0</v>
      </c>
      <c r="K365" s="92">
        <f t="shared" si="114"/>
        <v>0</v>
      </c>
      <c r="L365" s="101">
        <f t="shared" si="114"/>
        <v>0</v>
      </c>
      <c r="M365" s="92">
        <f t="shared" si="114"/>
        <v>0</v>
      </c>
      <c r="N365" s="101">
        <f t="shared" si="98"/>
        <v>0</v>
      </c>
      <c r="O365" s="92">
        <f t="shared" si="98"/>
        <v>0</v>
      </c>
    </row>
    <row r="366" spans="1:15" ht="15">
      <c r="A366" s="111">
        <f t="shared" si="110"/>
        <v>336</v>
      </c>
      <c r="B366" s="112">
        <v>521100</v>
      </c>
      <c r="C366" s="113" t="s">
        <v>55</v>
      </c>
      <c r="D366" s="184"/>
      <c r="E366" s="183"/>
      <c r="F366" s="184"/>
      <c r="G366" s="183"/>
      <c r="H366" s="182"/>
      <c r="I366" s="181"/>
      <c r="J366" s="184"/>
      <c r="K366" s="183"/>
      <c r="L366" s="184"/>
      <c r="M366" s="183"/>
      <c r="N366" s="118">
        <f t="shared" si="98"/>
        <v>0</v>
      </c>
      <c r="O366" s="96">
        <f t="shared" si="98"/>
        <v>0</v>
      </c>
    </row>
    <row r="367" spans="1:15" ht="25.5">
      <c r="A367" s="108">
        <f t="shared" si="110"/>
        <v>337</v>
      </c>
      <c r="B367" s="109">
        <v>522000</v>
      </c>
      <c r="C367" s="110" t="s">
        <v>247</v>
      </c>
      <c r="D367" s="101">
        <f aca="true" t="shared" si="115" ref="D367:M367">SUM(D368:D370)</f>
        <v>0</v>
      </c>
      <c r="E367" s="92">
        <f t="shared" si="115"/>
        <v>0</v>
      </c>
      <c r="F367" s="101">
        <f t="shared" si="115"/>
        <v>0</v>
      </c>
      <c r="G367" s="92">
        <f t="shared" si="115"/>
        <v>0</v>
      </c>
      <c r="H367" s="91">
        <f t="shared" si="115"/>
        <v>0</v>
      </c>
      <c r="I367" s="92">
        <f t="shared" si="115"/>
        <v>0</v>
      </c>
      <c r="J367" s="101">
        <f t="shared" si="115"/>
        <v>0</v>
      </c>
      <c r="K367" s="92">
        <f t="shared" si="115"/>
        <v>0</v>
      </c>
      <c r="L367" s="101">
        <f t="shared" si="115"/>
        <v>0</v>
      </c>
      <c r="M367" s="92">
        <f t="shared" si="115"/>
        <v>0</v>
      </c>
      <c r="N367" s="101">
        <f t="shared" si="98"/>
        <v>0</v>
      </c>
      <c r="O367" s="92">
        <f t="shared" si="98"/>
        <v>0</v>
      </c>
    </row>
    <row r="368" spans="1:15" ht="15">
      <c r="A368" s="111">
        <f t="shared" si="110"/>
        <v>338</v>
      </c>
      <c r="B368" s="112">
        <v>522100</v>
      </c>
      <c r="C368" s="113" t="s">
        <v>477</v>
      </c>
      <c r="D368" s="184"/>
      <c r="E368" s="183"/>
      <c r="F368" s="184"/>
      <c r="G368" s="183"/>
      <c r="H368" s="182"/>
      <c r="I368" s="181"/>
      <c r="J368" s="184"/>
      <c r="K368" s="183"/>
      <c r="L368" s="184"/>
      <c r="M368" s="183"/>
      <c r="N368" s="118">
        <f t="shared" si="98"/>
        <v>0</v>
      </c>
      <c r="O368" s="96">
        <f t="shared" si="98"/>
        <v>0</v>
      </c>
    </row>
    <row r="369" spans="1:15" ht="15">
      <c r="A369" s="111">
        <f t="shared" si="110"/>
        <v>339</v>
      </c>
      <c r="B369" s="112">
        <v>522200</v>
      </c>
      <c r="C369" s="113" t="s">
        <v>478</v>
      </c>
      <c r="D369" s="184"/>
      <c r="E369" s="183"/>
      <c r="F369" s="184"/>
      <c r="G369" s="183"/>
      <c r="H369" s="182"/>
      <c r="I369" s="181"/>
      <c r="J369" s="184"/>
      <c r="K369" s="183"/>
      <c r="L369" s="184"/>
      <c r="M369" s="183"/>
      <c r="N369" s="118">
        <f t="shared" si="98"/>
        <v>0</v>
      </c>
      <c r="O369" s="96">
        <f t="shared" si="98"/>
        <v>0</v>
      </c>
    </row>
    <row r="370" spans="1:15" ht="15">
      <c r="A370" s="111">
        <f t="shared" si="110"/>
        <v>340</v>
      </c>
      <c r="B370" s="112">
        <v>522300</v>
      </c>
      <c r="C370" s="113" t="s">
        <v>479</v>
      </c>
      <c r="D370" s="184"/>
      <c r="E370" s="183"/>
      <c r="F370" s="184"/>
      <c r="G370" s="183"/>
      <c r="H370" s="182"/>
      <c r="I370" s="181"/>
      <c r="J370" s="184"/>
      <c r="K370" s="183"/>
      <c r="L370" s="184"/>
      <c r="M370" s="183"/>
      <c r="N370" s="118">
        <f t="shared" si="98"/>
        <v>0</v>
      </c>
      <c r="O370" s="96">
        <f t="shared" si="98"/>
        <v>0</v>
      </c>
    </row>
    <row r="371" spans="1:15" ht="25.5">
      <c r="A371" s="108">
        <f t="shared" si="110"/>
        <v>341</v>
      </c>
      <c r="B371" s="109">
        <v>523000</v>
      </c>
      <c r="C371" s="110" t="s">
        <v>248</v>
      </c>
      <c r="D371" s="101">
        <f aca="true" t="shared" si="116" ref="D371:M371">D372</f>
        <v>0</v>
      </c>
      <c r="E371" s="92">
        <f t="shared" si="116"/>
        <v>0</v>
      </c>
      <c r="F371" s="101">
        <f t="shared" si="116"/>
        <v>0</v>
      </c>
      <c r="G371" s="92">
        <f t="shared" si="116"/>
        <v>0</v>
      </c>
      <c r="H371" s="91">
        <f t="shared" si="116"/>
        <v>0</v>
      </c>
      <c r="I371" s="92">
        <f t="shared" si="116"/>
        <v>0</v>
      </c>
      <c r="J371" s="101">
        <f t="shared" si="116"/>
        <v>0</v>
      </c>
      <c r="K371" s="92">
        <f t="shared" si="116"/>
        <v>0</v>
      </c>
      <c r="L371" s="101">
        <f t="shared" si="116"/>
        <v>0</v>
      </c>
      <c r="M371" s="92">
        <f t="shared" si="116"/>
        <v>0</v>
      </c>
      <c r="N371" s="101">
        <f t="shared" si="98"/>
        <v>0</v>
      </c>
      <c r="O371" s="92">
        <f t="shared" si="98"/>
        <v>0</v>
      </c>
    </row>
    <row r="372" spans="1:15" ht="15">
      <c r="A372" s="111">
        <f t="shared" si="110"/>
        <v>342</v>
      </c>
      <c r="B372" s="112">
        <v>523100</v>
      </c>
      <c r="C372" s="113" t="s">
        <v>5</v>
      </c>
      <c r="D372" s="184"/>
      <c r="E372" s="183"/>
      <c r="F372" s="184"/>
      <c r="G372" s="183"/>
      <c r="H372" s="182"/>
      <c r="I372" s="181"/>
      <c r="J372" s="184"/>
      <c r="K372" s="183"/>
      <c r="L372" s="184"/>
      <c r="M372" s="183"/>
      <c r="N372" s="118">
        <f t="shared" si="98"/>
        <v>0</v>
      </c>
      <c r="O372" s="96">
        <f t="shared" si="98"/>
        <v>0</v>
      </c>
    </row>
    <row r="373" spans="1:15" ht="15">
      <c r="A373" s="108">
        <f t="shared" si="110"/>
        <v>343</v>
      </c>
      <c r="B373" s="109">
        <v>530000</v>
      </c>
      <c r="C373" s="110" t="s">
        <v>249</v>
      </c>
      <c r="D373" s="101">
        <f aca="true" t="shared" si="117" ref="D373:M374">D374</f>
        <v>0</v>
      </c>
      <c r="E373" s="92">
        <f t="shared" si="117"/>
        <v>0</v>
      </c>
      <c r="F373" s="101">
        <f t="shared" si="117"/>
        <v>0</v>
      </c>
      <c r="G373" s="92">
        <f t="shared" si="117"/>
        <v>0</v>
      </c>
      <c r="H373" s="91">
        <f t="shared" si="117"/>
        <v>0</v>
      </c>
      <c r="I373" s="92">
        <f t="shared" si="117"/>
        <v>0</v>
      </c>
      <c r="J373" s="101">
        <f t="shared" si="117"/>
        <v>0</v>
      </c>
      <c r="K373" s="92">
        <f t="shared" si="117"/>
        <v>0</v>
      </c>
      <c r="L373" s="101">
        <f t="shared" si="117"/>
        <v>0</v>
      </c>
      <c r="M373" s="92">
        <f t="shared" si="117"/>
        <v>0</v>
      </c>
      <c r="N373" s="101">
        <f t="shared" si="98"/>
        <v>0</v>
      </c>
      <c r="O373" s="92">
        <f t="shared" si="98"/>
        <v>0</v>
      </c>
    </row>
    <row r="374" spans="1:15" ht="15">
      <c r="A374" s="108">
        <f t="shared" si="110"/>
        <v>344</v>
      </c>
      <c r="B374" s="109">
        <v>531000</v>
      </c>
      <c r="C374" s="110" t="s">
        <v>250</v>
      </c>
      <c r="D374" s="101">
        <f t="shared" si="117"/>
        <v>0</v>
      </c>
      <c r="E374" s="92">
        <f t="shared" si="117"/>
        <v>0</v>
      </c>
      <c r="F374" s="101">
        <f t="shared" si="117"/>
        <v>0</v>
      </c>
      <c r="G374" s="92">
        <f t="shared" si="117"/>
        <v>0</v>
      </c>
      <c r="H374" s="91">
        <f t="shared" si="117"/>
        <v>0</v>
      </c>
      <c r="I374" s="92">
        <f t="shared" si="117"/>
        <v>0</v>
      </c>
      <c r="J374" s="101">
        <f t="shared" si="117"/>
        <v>0</v>
      </c>
      <c r="K374" s="92">
        <f t="shared" si="117"/>
        <v>0</v>
      </c>
      <c r="L374" s="101">
        <f t="shared" si="117"/>
        <v>0</v>
      </c>
      <c r="M374" s="92">
        <f t="shared" si="117"/>
        <v>0</v>
      </c>
      <c r="N374" s="101">
        <f t="shared" si="98"/>
        <v>0</v>
      </c>
      <c r="O374" s="92">
        <f t="shared" si="98"/>
        <v>0</v>
      </c>
    </row>
    <row r="375" spans="1:15" ht="15">
      <c r="A375" s="111">
        <f t="shared" si="110"/>
        <v>345</v>
      </c>
      <c r="B375" s="112">
        <v>531100</v>
      </c>
      <c r="C375" s="113" t="s">
        <v>6</v>
      </c>
      <c r="D375" s="184"/>
      <c r="E375" s="183"/>
      <c r="F375" s="184"/>
      <c r="G375" s="183"/>
      <c r="H375" s="182"/>
      <c r="I375" s="181"/>
      <c r="J375" s="184"/>
      <c r="K375" s="183"/>
      <c r="L375" s="184"/>
      <c r="M375" s="183"/>
      <c r="N375" s="118">
        <f t="shared" si="98"/>
        <v>0</v>
      </c>
      <c r="O375" s="96">
        <f t="shared" si="98"/>
        <v>0</v>
      </c>
    </row>
    <row r="376" spans="1:15" ht="25.5">
      <c r="A376" s="108">
        <f t="shared" si="110"/>
        <v>346</v>
      </c>
      <c r="B376" s="109">
        <v>540000</v>
      </c>
      <c r="C376" s="110" t="s">
        <v>251</v>
      </c>
      <c r="D376" s="101">
        <f aca="true" t="shared" si="118" ref="D376:M376">D377+D379+D381</f>
        <v>0</v>
      </c>
      <c r="E376" s="92">
        <f t="shared" si="118"/>
        <v>0</v>
      </c>
      <c r="F376" s="101">
        <f t="shared" si="118"/>
        <v>0</v>
      </c>
      <c r="G376" s="92">
        <f t="shared" si="118"/>
        <v>0</v>
      </c>
      <c r="H376" s="91">
        <f t="shared" si="118"/>
        <v>0</v>
      </c>
      <c r="I376" s="92">
        <f t="shared" si="118"/>
        <v>0</v>
      </c>
      <c r="J376" s="101">
        <f t="shared" si="118"/>
        <v>0</v>
      </c>
      <c r="K376" s="92">
        <f t="shared" si="118"/>
        <v>0</v>
      </c>
      <c r="L376" s="101">
        <f t="shared" si="118"/>
        <v>0</v>
      </c>
      <c r="M376" s="92">
        <f t="shared" si="118"/>
        <v>0</v>
      </c>
      <c r="N376" s="101">
        <f t="shared" si="98"/>
        <v>0</v>
      </c>
      <c r="O376" s="92">
        <f t="shared" si="98"/>
        <v>0</v>
      </c>
    </row>
    <row r="377" spans="1:15" ht="15">
      <c r="A377" s="108">
        <f t="shared" si="110"/>
        <v>347</v>
      </c>
      <c r="B377" s="109">
        <v>541000</v>
      </c>
      <c r="C377" s="110" t="s">
        <v>252</v>
      </c>
      <c r="D377" s="101">
        <f aca="true" t="shared" si="119" ref="D377:M377">D378</f>
        <v>0</v>
      </c>
      <c r="E377" s="92">
        <f t="shared" si="119"/>
        <v>0</v>
      </c>
      <c r="F377" s="101">
        <f t="shared" si="119"/>
        <v>0</v>
      </c>
      <c r="G377" s="92">
        <f t="shared" si="119"/>
        <v>0</v>
      </c>
      <c r="H377" s="91">
        <f t="shared" si="119"/>
        <v>0</v>
      </c>
      <c r="I377" s="92">
        <f t="shared" si="119"/>
        <v>0</v>
      </c>
      <c r="J377" s="101">
        <f t="shared" si="119"/>
        <v>0</v>
      </c>
      <c r="K377" s="92">
        <f t="shared" si="119"/>
        <v>0</v>
      </c>
      <c r="L377" s="101">
        <f t="shared" si="119"/>
        <v>0</v>
      </c>
      <c r="M377" s="92">
        <f t="shared" si="119"/>
        <v>0</v>
      </c>
      <c r="N377" s="101">
        <f t="shared" si="98"/>
        <v>0</v>
      </c>
      <c r="O377" s="92">
        <f t="shared" si="98"/>
        <v>0</v>
      </c>
    </row>
    <row r="378" spans="1:15" ht="15">
      <c r="A378" s="111">
        <f t="shared" si="110"/>
        <v>348</v>
      </c>
      <c r="B378" s="112">
        <v>541100</v>
      </c>
      <c r="C378" s="113" t="s">
        <v>56</v>
      </c>
      <c r="D378" s="184"/>
      <c r="E378" s="183"/>
      <c r="F378" s="184"/>
      <c r="G378" s="183"/>
      <c r="H378" s="182"/>
      <c r="I378" s="181"/>
      <c r="J378" s="184"/>
      <c r="K378" s="183"/>
      <c r="L378" s="184"/>
      <c r="M378" s="183"/>
      <c r="N378" s="118">
        <f t="shared" si="98"/>
        <v>0</v>
      </c>
      <c r="O378" s="96">
        <f t="shared" si="98"/>
        <v>0</v>
      </c>
    </row>
    <row r="379" spans="1:15" ht="15">
      <c r="A379" s="108">
        <f t="shared" si="110"/>
        <v>349</v>
      </c>
      <c r="B379" s="109">
        <v>542000</v>
      </c>
      <c r="C379" s="110" t="s">
        <v>253</v>
      </c>
      <c r="D379" s="101">
        <f aca="true" t="shared" si="120" ref="D379:M379">D380</f>
        <v>0</v>
      </c>
      <c r="E379" s="92">
        <f t="shared" si="120"/>
        <v>0</v>
      </c>
      <c r="F379" s="101">
        <f t="shared" si="120"/>
        <v>0</v>
      </c>
      <c r="G379" s="92">
        <f t="shared" si="120"/>
        <v>0</v>
      </c>
      <c r="H379" s="91">
        <f t="shared" si="120"/>
        <v>0</v>
      </c>
      <c r="I379" s="92">
        <f t="shared" si="120"/>
        <v>0</v>
      </c>
      <c r="J379" s="101">
        <f t="shared" si="120"/>
        <v>0</v>
      </c>
      <c r="K379" s="92">
        <f t="shared" si="120"/>
        <v>0</v>
      </c>
      <c r="L379" s="101">
        <f t="shared" si="120"/>
        <v>0</v>
      </c>
      <c r="M379" s="92">
        <f t="shared" si="120"/>
        <v>0</v>
      </c>
      <c r="N379" s="101">
        <f t="shared" si="98"/>
        <v>0</v>
      </c>
      <c r="O379" s="92">
        <f t="shared" si="98"/>
        <v>0</v>
      </c>
    </row>
    <row r="380" spans="1:15" ht="15">
      <c r="A380" s="111">
        <f t="shared" si="110"/>
        <v>350</v>
      </c>
      <c r="B380" s="112">
        <v>542100</v>
      </c>
      <c r="C380" s="113" t="s">
        <v>480</v>
      </c>
      <c r="D380" s="184"/>
      <c r="E380" s="183"/>
      <c r="F380" s="184"/>
      <c r="G380" s="183"/>
      <c r="H380" s="182"/>
      <c r="I380" s="181"/>
      <c r="J380" s="184"/>
      <c r="K380" s="183"/>
      <c r="L380" s="184"/>
      <c r="M380" s="183"/>
      <c r="N380" s="118">
        <f t="shared" si="98"/>
        <v>0</v>
      </c>
      <c r="O380" s="96">
        <f t="shared" si="98"/>
        <v>0</v>
      </c>
    </row>
    <row r="381" spans="1:15" ht="15">
      <c r="A381" s="108">
        <f t="shared" si="110"/>
        <v>351</v>
      </c>
      <c r="B381" s="109">
        <v>543000</v>
      </c>
      <c r="C381" s="110" t="s">
        <v>254</v>
      </c>
      <c r="D381" s="101">
        <f aca="true" t="shared" si="121" ref="D381:M381">SUM(D382:D383)</f>
        <v>0</v>
      </c>
      <c r="E381" s="92">
        <f t="shared" si="121"/>
        <v>0</v>
      </c>
      <c r="F381" s="101">
        <f t="shared" si="121"/>
        <v>0</v>
      </c>
      <c r="G381" s="92">
        <f t="shared" si="121"/>
        <v>0</v>
      </c>
      <c r="H381" s="91">
        <f t="shared" si="121"/>
        <v>0</v>
      </c>
      <c r="I381" s="92">
        <f t="shared" si="121"/>
        <v>0</v>
      </c>
      <c r="J381" s="101">
        <f t="shared" si="121"/>
        <v>0</v>
      </c>
      <c r="K381" s="92">
        <f t="shared" si="121"/>
        <v>0</v>
      </c>
      <c r="L381" s="101">
        <f t="shared" si="121"/>
        <v>0</v>
      </c>
      <c r="M381" s="92">
        <f t="shared" si="121"/>
        <v>0</v>
      </c>
      <c r="N381" s="101">
        <f t="shared" si="98"/>
        <v>0</v>
      </c>
      <c r="O381" s="92">
        <f t="shared" si="98"/>
        <v>0</v>
      </c>
    </row>
    <row r="382" spans="1:15" ht="15">
      <c r="A382" s="111">
        <f t="shared" si="110"/>
        <v>352</v>
      </c>
      <c r="B382" s="112">
        <v>543100</v>
      </c>
      <c r="C382" s="113" t="s">
        <v>481</v>
      </c>
      <c r="D382" s="184"/>
      <c r="E382" s="183"/>
      <c r="F382" s="184"/>
      <c r="G382" s="183"/>
      <c r="H382" s="182"/>
      <c r="I382" s="181"/>
      <c r="J382" s="184"/>
      <c r="K382" s="183"/>
      <c r="L382" s="184"/>
      <c r="M382" s="183"/>
      <c r="N382" s="118">
        <f t="shared" si="98"/>
        <v>0</v>
      </c>
      <c r="O382" s="96">
        <f t="shared" si="98"/>
        <v>0</v>
      </c>
    </row>
    <row r="383" spans="1:15" ht="15">
      <c r="A383" s="111">
        <f t="shared" si="110"/>
        <v>353</v>
      </c>
      <c r="B383" s="112">
        <v>543200</v>
      </c>
      <c r="C383" s="113" t="s">
        <v>482</v>
      </c>
      <c r="D383" s="184"/>
      <c r="E383" s="183"/>
      <c r="F383" s="184"/>
      <c r="G383" s="183"/>
      <c r="H383" s="182"/>
      <c r="I383" s="181"/>
      <c r="J383" s="184"/>
      <c r="K383" s="183"/>
      <c r="L383" s="184"/>
      <c r="M383" s="183"/>
      <c r="N383" s="118">
        <f t="shared" si="98"/>
        <v>0</v>
      </c>
      <c r="O383" s="96">
        <f t="shared" si="98"/>
        <v>0</v>
      </c>
    </row>
    <row r="384" spans="1:15" ht="51">
      <c r="A384" s="108">
        <f t="shared" si="110"/>
        <v>354</v>
      </c>
      <c r="B384" s="109">
        <v>550000</v>
      </c>
      <c r="C384" s="110" t="s">
        <v>255</v>
      </c>
      <c r="D384" s="101">
        <f aca="true" t="shared" si="122" ref="D384:M385">D385</f>
        <v>0</v>
      </c>
      <c r="E384" s="92">
        <f t="shared" si="122"/>
        <v>0</v>
      </c>
      <c r="F384" s="101">
        <f t="shared" si="122"/>
        <v>0</v>
      </c>
      <c r="G384" s="92">
        <f t="shared" si="122"/>
        <v>0</v>
      </c>
      <c r="H384" s="91">
        <f t="shared" si="122"/>
        <v>0</v>
      </c>
      <c r="I384" s="92">
        <f t="shared" si="122"/>
        <v>0</v>
      </c>
      <c r="J384" s="101">
        <f t="shared" si="122"/>
        <v>0</v>
      </c>
      <c r="K384" s="92">
        <f t="shared" si="122"/>
        <v>0</v>
      </c>
      <c r="L384" s="101">
        <f t="shared" si="122"/>
        <v>0</v>
      </c>
      <c r="M384" s="92">
        <f t="shared" si="122"/>
        <v>0</v>
      </c>
      <c r="N384" s="101">
        <f t="shared" si="98"/>
        <v>0</v>
      </c>
      <c r="O384" s="92">
        <f t="shared" si="98"/>
        <v>0</v>
      </c>
    </row>
    <row r="385" spans="1:15" ht="51">
      <c r="A385" s="108">
        <f t="shared" si="110"/>
        <v>355</v>
      </c>
      <c r="B385" s="109">
        <v>551000</v>
      </c>
      <c r="C385" s="110" t="s">
        <v>256</v>
      </c>
      <c r="D385" s="101">
        <f t="shared" si="122"/>
        <v>0</v>
      </c>
      <c r="E385" s="92">
        <f t="shared" si="122"/>
        <v>0</v>
      </c>
      <c r="F385" s="101">
        <f t="shared" si="122"/>
        <v>0</v>
      </c>
      <c r="G385" s="92">
        <f t="shared" si="122"/>
        <v>0</v>
      </c>
      <c r="H385" s="91">
        <f t="shared" si="122"/>
        <v>0</v>
      </c>
      <c r="I385" s="92">
        <f t="shared" si="122"/>
        <v>0</v>
      </c>
      <c r="J385" s="101">
        <f t="shared" si="122"/>
        <v>0</v>
      </c>
      <c r="K385" s="92">
        <f t="shared" si="122"/>
        <v>0</v>
      </c>
      <c r="L385" s="101">
        <f t="shared" si="122"/>
        <v>0</v>
      </c>
      <c r="M385" s="92">
        <f t="shared" si="122"/>
        <v>0</v>
      </c>
      <c r="N385" s="101">
        <f t="shared" si="98"/>
        <v>0</v>
      </c>
      <c r="O385" s="92">
        <f t="shared" si="98"/>
        <v>0</v>
      </c>
    </row>
    <row r="386" spans="1:15" ht="51">
      <c r="A386" s="111">
        <f t="shared" si="110"/>
        <v>356</v>
      </c>
      <c r="B386" s="112">
        <v>551100</v>
      </c>
      <c r="C386" s="129" t="s">
        <v>7</v>
      </c>
      <c r="D386" s="184"/>
      <c r="E386" s="183"/>
      <c r="F386" s="184"/>
      <c r="G386" s="183"/>
      <c r="H386" s="182"/>
      <c r="I386" s="181"/>
      <c r="J386" s="184"/>
      <c r="K386" s="183"/>
      <c r="L386" s="184"/>
      <c r="M386" s="183"/>
      <c r="N386" s="118">
        <f aca="true" t="shared" si="123" ref="N386:O434">SUM(H386,J386,L386)</f>
        <v>0</v>
      </c>
      <c r="O386" s="96">
        <f t="shared" si="123"/>
        <v>0</v>
      </c>
    </row>
    <row r="387" spans="1:15" ht="38.25">
      <c r="A387" s="119">
        <f t="shared" si="110"/>
        <v>357</v>
      </c>
      <c r="B387" s="120">
        <v>600000</v>
      </c>
      <c r="C387" s="121" t="s">
        <v>257</v>
      </c>
      <c r="D387" s="122">
        <f>D388+D413</f>
        <v>0</v>
      </c>
      <c r="E387" s="123">
        <f aca="true" t="shared" si="124" ref="E387:M387">E388+E413</f>
        <v>0</v>
      </c>
      <c r="F387" s="122">
        <f t="shared" si="124"/>
        <v>0</v>
      </c>
      <c r="G387" s="123">
        <f t="shared" si="124"/>
        <v>0</v>
      </c>
      <c r="H387" s="86">
        <f t="shared" si="124"/>
        <v>0</v>
      </c>
      <c r="I387" s="123">
        <f t="shared" si="124"/>
        <v>0</v>
      </c>
      <c r="J387" s="122">
        <f t="shared" si="124"/>
        <v>0</v>
      </c>
      <c r="K387" s="123">
        <f t="shared" si="124"/>
        <v>0</v>
      </c>
      <c r="L387" s="122">
        <f t="shared" si="124"/>
        <v>0</v>
      </c>
      <c r="M387" s="123">
        <f t="shared" si="124"/>
        <v>0</v>
      </c>
      <c r="N387" s="122">
        <f t="shared" si="123"/>
        <v>0</v>
      </c>
      <c r="O387" s="123">
        <f t="shared" si="123"/>
        <v>0</v>
      </c>
    </row>
    <row r="388" spans="1:15" ht="25.5">
      <c r="A388" s="108">
        <f t="shared" si="110"/>
        <v>358</v>
      </c>
      <c r="B388" s="109">
        <v>610000</v>
      </c>
      <c r="C388" s="110" t="s">
        <v>258</v>
      </c>
      <c r="D388" s="101">
        <f>D389+D399+D407+D409+D411</f>
        <v>0</v>
      </c>
      <c r="E388" s="92">
        <f aca="true" t="shared" si="125" ref="E388:M388">E389+E399+E407+E409+E411</f>
        <v>0</v>
      </c>
      <c r="F388" s="101">
        <f t="shared" si="125"/>
        <v>0</v>
      </c>
      <c r="G388" s="92">
        <f t="shared" si="125"/>
        <v>0</v>
      </c>
      <c r="H388" s="91">
        <f t="shared" si="125"/>
        <v>0</v>
      </c>
      <c r="I388" s="92">
        <f t="shared" si="125"/>
        <v>0</v>
      </c>
      <c r="J388" s="101">
        <f t="shared" si="125"/>
        <v>0</v>
      </c>
      <c r="K388" s="92">
        <f t="shared" si="125"/>
        <v>0</v>
      </c>
      <c r="L388" s="101">
        <f t="shared" si="125"/>
        <v>0</v>
      </c>
      <c r="M388" s="92">
        <f t="shared" si="125"/>
        <v>0</v>
      </c>
      <c r="N388" s="101">
        <f t="shared" si="123"/>
        <v>0</v>
      </c>
      <c r="O388" s="92">
        <f t="shared" si="123"/>
        <v>0</v>
      </c>
    </row>
    <row r="389" spans="1:15" ht="25.5">
      <c r="A389" s="108">
        <f t="shared" si="110"/>
        <v>359</v>
      </c>
      <c r="B389" s="109">
        <v>611000</v>
      </c>
      <c r="C389" s="110" t="s">
        <v>259</v>
      </c>
      <c r="D389" s="101">
        <f aca="true" t="shared" si="126" ref="D389:M389">SUM(D390:D398)</f>
        <v>0</v>
      </c>
      <c r="E389" s="92">
        <f t="shared" si="126"/>
        <v>0</v>
      </c>
      <c r="F389" s="101">
        <f t="shared" si="126"/>
        <v>0</v>
      </c>
      <c r="G389" s="92">
        <f t="shared" si="126"/>
        <v>0</v>
      </c>
      <c r="H389" s="91">
        <f t="shared" si="126"/>
        <v>0</v>
      </c>
      <c r="I389" s="92">
        <f t="shared" si="126"/>
        <v>0</v>
      </c>
      <c r="J389" s="101">
        <f t="shared" si="126"/>
        <v>0</v>
      </c>
      <c r="K389" s="92">
        <f t="shared" si="126"/>
        <v>0</v>
      </c>
      <c r="L389" s="101">
        <f t="shared" si="126"/>
        <v>0</v>
      </c>
      <c r="M389" s="92">
        <f t="shared" si="126"/>
        <v>0</v>
      </c>
      <c r="N389" s="101">
        <f t="shared" si="123"/>
        <v>0</v>
      </c>
      <c r="O389" s="92">
        <f t="shared" si="123"/>
        <v>0</v>
      </c>
    </row>
    <row r="390" spans="1:15" ht="38.25">
      <c r="A390" s="127">
        <f t="shared" si="110"/>
        <v>360</v>
      </c>
      <c r="B390" s="128">
        <v>611100</v>
      </c>
      <c r="C390" s="129" t="s">
        <v>483</v>
      </c>
      <c r="D390" s="184"/>
      <c r="E390" s="183"/>
      <c r="F390" s="184"/>
      <c r="G390" s="183"/>
      <c r="H390" s="182"/>
      <c r="I390" s="181"/>
      <c r="J390" s="184"/>
      <c r="K390" s="183"/>
      <c r="L390" s="184"/>
      <c r="M390" s="183"/>
      <c r="N390" s="118">
        <f t="shared" si="123"/>
        <v>0</v>
      </c>
      <c r="O390" s="96">
        <f t="shared" si="123"/>
        <v>0</v>
      </c>
    </row>
    <row r="391" spans="1:15" ht="25.5">
      <c r="A391" s="127">
        <f t="shared" si="110"/>
        <v>361</v>
      </c>
      <c r="B391" s="128">
        <v>611200</v>
      </c>
      <c r="C391" s="129" t="s">
        <v>484</v>
      </c>
      <c r="D391" s="184"/>
      <c r="E391" s="183"/>
      <c r="F391" s="184"/>
      <c r="G391" s="183"/>
      <c r="H391" s="182"/>
      <c r="I391" s="181"/>
      <c r="J391" s="184"/>
      <c r="K391" s="183"/>
      <c r="L391" s="184"/>
      <c r="M391" s="183"/>
      <c r="N391" s="118">
        <f t="shared" si="123"/>
        <v>0</v>
      </c>
      <c r="O391" s="96">
        <f t="shared" si="123"/>
        <v>0</v>
      </c>
    </row>
    <row r="392" spans="1:15" ht="38.25">
      <c r="A392" s="127">
        <f t="shared" si="110"/>
        <v>362</v>
      </c>
      <c r="B392" s="128">
        <v>611300</v>
      </c>
      <c r="C392" s="129" t="s">
        <v>485</v>
      </c>
      <c r="D392" s="184"/>
      <c r="E392" s="183"/>
      <c r="F392" s="184"/>
      <c r="G392" s="183"/>
      <c r="H392" s="182"/>
      <c r="I392" s="181"/>
      <c r="J392" s="184"/>
      <c r="K392" s="183"/>
      <c r="L392" s="184"/>
      <c r="M392" s="183"/>
      <c r="N392" s="118">
        <f t="shared" si="123"/>
        <v>0</v>
      </c>
      <c r="O392" s="96">
        <f t="shared" si="123"/>
        <v>0</v>
      </c>
    </row>
    <row r="393" spans="1:15" ht="25.5">
      <c r="A393" s="127">
        <f t="shared" si="110"/>
        <v>363</v>
      </c>
      <c r="B393" s="128">
        <v>611400</v>
      </c>
      <c r="C393" s="129" t="s">
        <v>486</v>
      </c>
      <c r="D393" s="184"/>
      <c r="E393" s="183"/>
      <c r="F393" s="184"/>
      <c r="G393" s="183"/>
      <c r="H393" s="182"/>
      <c r="I393" s="181"/>
      <c r="J393" s="184"/>
      <c r="K393" s="183"/>
      <c r="L393" s="184"/>
      <c r="M393" s="183"/>
      <c r="N393" s="118">
        <f t="shared" si="123"/>
        <v>0</v>
      </c>
      <c r="O393" s="96">
        <f t="shared" si="123"/>
        <v>0</v>
      </c>
    </row>
    <row r="394" spans="1:15" ht="25.5">
      <c r="A394" s="127">
        <f t="shared" si="110"/>
        <v>364</v>
      </c>
      <c r="B394" s="128">
        <v>611500</v>
      </c>
      <c r="C394" s="129" t="s">
        <v>487</v>
      </c>
      <c r="D394" s="184"/>
      <c r="E394" s="183"/>
      <c r="F394" s="184"/>
      <c r="G394" s="183"/>
      <c r="H394" s="182"/>
      <c r="I394" s="181"/>
      <c r="J394" s="184"/>
      <c r="K394" s="183"/>
      <c r="L394" s="184"/>
      <c r="M394" s="183"/>
      <c r="N394" s="118">
        <f t="shared" si="123"/>
        <v>0</v>
      </c>
      <c r="O394" s="96">
        <f t="shared" si="123"/>
        <v>0</v>
      </c>
    </row>
    <row r="395" spans="1:15" ht="25.5">
      <c r="A395" s="127">
        <f t="shared" si="110"/>
        <v>365</v>
      </c>
      <c r="B395" s="128">
        <v>611600</v>
      </c>
      <c r="C395" s="129" t="s">
        <v>488</v>
      </c>
      <c r="D395" s="184"/>
      <c r="E395" s="183"/>
      <c r="F395" s="184"/>
      <c r="G395" s="183"/>
      <c r="H395" s="182"/>
      <c r="I395" s="181"/>
      <c r="J395" s="184"/>
      <c r="K395" s="183"/>
      <c r="L395" s="184"/>
      <c r="M395" s="183"/>
      <c r="N395" s="118">
        <f t="shared" si="123"/>
        <v>0</v>
      </c>
      <c r="O395" s="96">
        <f t="shared" si="123"/>
        <v>0</v>
      </c>
    </row>
    <row r="396" spans="1:15" ht="25.5">
      <c r="A396" s="127">
        <f t="shared" si="110"/>
        <v>366</v>
      </c>
      <c r="B396" s="128">
        <v>611700</v>
      </c>
      <c r="C396" s="129" t="s">
        <v>489</v>
      </c>
      <c r="D396" s="184"/>
      <c r="E396" s="183"/>
      <c r="F396" s="184"/>
      <c r="G396" s="183"/>
      <c r="H396" s="182"/>
      <c r="I396" s="181"/>
      <c r="J396" s="184"/>
      <c r="K396" s="183"/>
      <c r="L396" s="184"/>
      <c r="M396" s="183"/>
      <c r="N396" s="118">
        <f t="shared" si="123"/>
        <v>0</v>
      </c>
      <c r="O396" s="96">
        <f t="shared" si="123"/>
        <v>0</v>
      </c>
    </row>
    <row r="397" spans="1:15" ht="15">
      <c r="A397" s="127">
        <f t="shared" si="110"/>
        <v>367</v>
      </c>
      <c r="B397" s="128">
        <v>611800</v>
      </c>
      <c r="C397" s="129" t="s">
        <v>490</v>
      </c>
      <c r="D397" s="184"/>
      <c r="E397" s="183"/>
      <c r="F397" s="184"/>
      <c r="G397" s="183"/>
      <c r="H397" s="182"/>
      <c r="I397" s="181"/>
      <c r="J397" s="184"/>
      <c r="K397" s="183"/>
      <c r="L397" s="184"/>
      <c r="M397" s="183"/>
      <c r="N397" s="118">
        <f t="shared" si="123"/>
        <v>0</v>
      </c>
      <c r="O397" s="96">
        <f t="shared" si="123"/>
        <v>0</v>
      </c>
    </row>
    <row r="398" spans="1:15" ht="15">
      <c r="A398" s="127">
        <f t="shared" si="110"/>
        <v>368</v>
      </c>
      <c r="B398" s="128">
        <v>611900</v>
      </c>
      <c r="C398" s="129" t="s">
        <v>491</v>
      </c>
      <c r="D398" s="184"/>
      <c r="E398" s="183"/>
      <c r="F398" s="184"/>
      <c r="G398" s="183"/>
      <c r="H398" s="182"/>
      <c r="I398" s="181"/>
      <c r="J398" s="184"/>
      <c r="K398" s="183"/>
      <c r="L398" s="184"/>
      <c r="M398" s="183"/>
      <c r="N398" s="118">
        <f t="shared" si="123"/>
        <v>0</v>
      </c>
      <c r="O398" s="96">
        <f t="shared" si="123"/>
        <v>0</v>
      </c>
    </row>
    <row r="399" spans="1:15" ht="25.5">
      <c r="A399" s="108">
        <f t="shared" si="110"/>
        <v>369</v>
      </c>
      <c r="B399" s="109">
        <v>612000</v>
      </c>
      <c r="C399" s="110" t="s">
        <v>260</v>
      </c>
      <c r="D399" s="101">
        <f aca="true" t="shared" si="127" ref="D399:M399">SUM(D400:D406)</f>
        <v>0</v>
      </c>
      <c r="E399" s="92">
        <f t="shared" si="127"/>
        <v>0</v>
      </c>
      <c r="F399" s="101">
        <f t="shared" si="127"/>
        <v>0</v>
      </c>
      <c r="G399" s="92">
        <f t="shared" si="127"/>
        <v>0</v>
      </c>
      <c r="H399" s="91">
        <f t="shared" si="127"/>
        <v>0</v>
      </c>
      <c r="I399" s="92">
        <f t="shared" si="127"/>
        <v>0</v>
      </c>
      <c r="J399" s="101">
        <f t="shared" si="127"/>
        <v>0</v>
      </c>
      <c r="K399" s="92">
        <f t="shared" si="127"/>
        <v>0</v>
      </c>
      <c r="L399" s="101">
        <f t="shared" si="127"/>
        <v>0</v>
      </c>
      <c r="M399" s="92">
        <f t="shared" si="127"/>
        <v>0</v>
      </c>
      <c r="N399" s="101">
        <f t="shared" si="123"/>
        <v>0</v>
      </c>
      <c r="O399" s="92">
        <f t="shared" si="123"/>
        <v>0</v>
      </c>
    </row>
    <row r="400" spans="1:15" ht="51">
      <c r="A400" s="127">
        <f t="shared" si="110"/>
        <v>370</v>
      </c>
      <c r="B400" s="128">
        <v>612100</v>
      </c>
      <c r="C400" s="129" t="s">
        <v>492</v>
      </c>
      <c r="D400" s="184"/>
      <c r="E400" s="183"/>
      <c r="F400" s="184"/>
      <c r="G400" s="183"/>
      <c r="H400" s="182"/>
      <c r="I400" s="181"/>
      <c r="J400" s="184"/>
      <c r="K400" s="183"/>
      <c r="L400" s="184"/>
      <c r="M400" s="183"/>
      <c r="N400" s="118">
        <f t="shared" si="123"/>
        <v>0</v>
      </c>
      <c r="O400" s="96">
        <f t="shared" si="123"/>
        <v>0</v>
      </c>
    </row>
    <row r="401" spans="1:15" ht="25.5">
      <c r="A401" s="127">
        <f t="shared" si="110"/>
        <v>371</v>
      </c>
      <c r="B401" s="128">
        <v>612200</v>
      </c>
      <c r="C401" s="129" t="s">
        <v>493</v>
      </c>
      <c r="D401" s="184"/>
      <c r="E401" s="183"/>
      <c r="F401" s="184"/>
      <c r="G401" s="183"/>
      <c r="H401" s="182"/>
      <c r="I401" s="181"/>
      <c r="J401" s="184"/>
      <c r="K401" s="183"/>
      <c r="L401" s="184"/>
      <c r="M401" s="183"/>
      <c r="N401" s="118">
        <f t="shared" si="123"/>
        <v>0</v>
      </c>
      <c r="O401" s="96">
        <f t="shared" si="123"/>
        <v>0</v>
      </c>
    </row>
    <row r="402" spans="1:15" ht="25.5">
      <c r="A402" s="127">
        <f t="shared" si="110"/>
        <v>372</v>
      </c>
      <c r="B402" s="128">
        <v>612300</v>
      </c>
      <c r="C402" s="129" t="s">
        <v>494</v>
      </c>
      <c r="D402" s="184"/>
      <c r="E402" s="183"/>
      <c r="F402" s="184"/>
      <c r="G402" s="183"/>
      <c r="H402" s="182"/>
      <c r="I402" s="181"/>
      <c r="J402" s="184"/>
      <c r="K402" s="183"/>
      <c r="L402" s="184"/>
      <c r="M402" s="183"/>
      <c r="N402" s="118">
        <f t="shared" si="123"/>
        <v>0</v>
      </c>
      <c r="O402" s="96">
        <f t="shared" si="123"/>
        <v>0</v>
      </c>
    </row>
    <row r="403" spans="1:15" ht="25.5">
      <c r="A403" s="127">
        <f t="shared" si="110"/>
        <v>373</v>
      </c>
      <c r="B403" s="128">
        <v>612400</v>
      </c>
      <c r="C403" s="129" t="s">
        <v>495</v>
      </c>
      <c r="D403" s="184"/>
      <c r="E403" s="183"/>
      <c r="F403" s="184"/>
      <c r="G403" s="183"/>
      <c r="H403" s="182"/>
      <c r="I403" s="181"/>
      <c r="J403" s="184"/>
      <c r="K403" s="183"/>
      <c r="L403" s="184"/>
      <c r="M403" s="183"/>
      <c r="N403" s="118">
        <f t="shared" si="123"/>
        <v>0</v>
      </c>
      <c r="O403" s="96">
        <f t="shared" si="123"/>
        <v>0</v>
      </c>
    </row>
    <row r="404" spans="1:15" ht="25.5">
      <c r="A404" s="127">
        <f t="shared" si="110"/>
        <v>374</v>
      </c>
      <c r="B404" s="128">
        <v>612500</v>
      </c>
      <c r="C404" s="129" t="s">
        <v>101</v>
      </c>
      <c r="D404" s="184"/>
      <c r="E404" s="183"/>
      <c r="F404" s="184"/>
      <c r="G404" s="183"/>
      <c r="H404" s="182"/>
      <c r="I404" s="181"/>
      <c r="J404" s="184"/>
      <c r="K404" s="183"/>
      <c r="L404" s="184"/>
      <c r="M404" s="183"/>
      <c r="N404" s="118">
        <f t="shared" si="123"/>
        <v>0</v>
      </c>
      <c r="O404" s="96">
        <f t="shared" si="123"/>
        <v>0</v>
      </c>
    </row>
    <row r="405" spans="1:15" ht="25.5">
      <c r="A405" s="127">
        <f t="shared" si="110"/>
        <v>375</v>
      </c>
      <c r="B405" s="128">
        <v>612600</v>
      </c>
      <c r="C405" s="129" t="s">
        <v>360</v>
      </c>
      <c r="D405" s="184"/>
      <c r="E405" s="183"/>
      <c r="F405" s="184"/>
      <c r="G405" s="183"/>
      <c r="H405" s="182"/>
      <c r="I405" s="181"/>
      <c r="J405" s="184"/>
      <c r="K405" s="183"/>
      <c r="L405" s="184"/>
      <c r="M405" s="183"/>
      <c r="N405" s="118">
        <f t="shared" si="123"/>
        <v>0</v>
      </c>
      <c r="O405" s="96">
        <f t="shared" si="123"/>
        <v>0</v>
      </c>
    </row>
    <row r="406" spans="1:15" ht="15">
      <c r="A406" s="127">
        <f t="shared" si="110"/>
        <v>376</v>
      </c>
      <c r="B406" s="128">
        <v>612900</v>
      </c>
      <c r="C406" s="129" t="s">
        <v>361</v>
      </c>
      <c r="D406" s="184"/>
      <c r="E406" s="183"/>
      <c r="F406" s="184"/>
      <c r="G406" s="183"/>
      <c r="H406" s="182"/>
      <c r="I406" s="181"/>
      <c r="J406" s="184"/>
      <c r="K406" s="183"/>
      <c r="L406" s="184"/>
      <c r="M406" s="183"/>
      <c r="N406" s="118">
        <f t="shared" si="123"/>
        <v>0</v>
      </c>
      <c r="O406" s="96">
        <f t="shared" si="123"/>
        <v>0</v>
      </c>
    </row>
    <row r="407" spans="1:15" ht="25.5">
      <c r="A407" s="108">
        <f t="shared" si="110"/>
        <v>377</v>
      </c>
      <c r="B407" s="109">
        <v>613000</v>
      </c>
      <c r="C407" s="110" t="s">
        <v>261</v>
      </c>
      <c r="D407" s="101">
        <f>D408</f>
        <v>0</v>
      </c>
      <c r="E407" s="92">
        <f aca="true" t="shared" si="128" ref="E407:M407">E408</f>
        <v>0</v>
      </c>
      <c r="F407" s="101">
        <f t="shared" si="128"/>
        <v>0</v>
      </c>
      <c r="G407" s="92">
        <f t="shared" si="128"/>
        <v>0</v>
      </c>
      <c r="H407" s="91">
        <f t="shared" si="128"/>
        <v>0</v>
      </c>
      <c r="I407" s="92">
        <f t="shared" si="128"/>
        <v>0</v>
      </c>
      <c r="J407" s="101">
        <f t="shared" si="128"/>
        <v>0</v>
      </c>
      <c r="K407" s="92">
        <f t="shared" si="128"/>
        <v>0</v>
      </c>
      <c r="L407" s="101">
        <f t="shared" si="128"/>
        <v>0</v>
      </c>
      <c r="M407" s="92">
        <f t="shared" si="128"/>
        <v>0</v>
      </c>
      <c r="N407" s="101">
        <f t="shared" si="123"/>
        <v>0</v>
      </c>
      <c r="O407" s="92">
        <f t="shared" si="123"/>
        <v>0</v>
      </c>
    </row>
    <row r="408" spans="1:15" ht="15">
      <c r="A408" s="127">
        <f t="shared" si="110"/>
        <v>378</v>
      </c>
      <c r="B408" s="128">
        <v>613100</v>
      </c>
      <c r="C408" s="129" t="s">
        <v>362</v>
      </c>
      <c r="D408" s="184"/>
      <c r="E408" s="183"/>
      <c r="F408" s="184"/>
      <c r="G408" s="183"/>
      <c r="H408" s="182"/>
      <c r="I408" s="181"/>
      <c r="J408" s="184"/>
      <c r="K408" s="183"/>
      <c r="L408" s="184"/>
      <c r="M408" s="183"/>
      <c r="N408" s="118">
        <f t="shared" si="123"/>
        <v>0</v>
      </c>
      <c r="O408" s="96">
        <f t="shared" si="123"/>
        <v>0</v>
      </c>
    </row>
    <row r="409" spans="1:15" ht="25.5">
      <c r="A409" s="108">
        <f t="shared" si="110"/>
        <v>379</v>
      </c>
      <c r="B409" s="109">
        <v>614000</v>
      </c>
      <c r="C409" s="110" t="s">
        <v>262</v>
      </c>
      <c r="D409" s="101">
        <f>D410</f>
        <v>0</v>
      </c>
      <c r="E409" s="92">
        <f aca="true" t="shared" si="129" ref="E409:M409">E410</f>
        <v>0</v>
      </c>
      <c r="F409" s="101">
        <f t="shared" si="129"/>
        <v>0</v>
      </c>
      <c r="G409" s="92">
        <f t="shared" si="129"/>
        <v>0</v>
      </c>
      <c r="H409" s="91">
        <f t="shared" si="129"/>
        <v>0</v>
      </c>
      <c r="I409" s="92">
        <f t="shared" si="129"/>
        <v>0</v>
      </c>
      <c r="J409" s="101">
        <f t="shared" si="129"/>
        <v>0</v>
      </c>
      <c r="K409" s="92">
        <f t="shared" si="129"/>
        <v>0</v>
      </c>
      <c r="L409" s="101">
        <f t="shared" si="129"/>
        <v>0</v>
      </c>
      <c r="M409" s="92">
        <f t="shared" si="129"/>
        <v>0</v>
      </c>
      <c r="N409" s="101">
        <f t="shared" si="123"/>
        <v>0</v>
      </c>
      <c r="O409" s="92">
        <f t="shared" si="123"/>
        <v>0</v>
      </c>
    </row>
    <row r="410" spans="1:15" ht="25.5">
      <c r="A410" s="127">
        <f t="shared" si="110"/>
        <v>380</v>
      </c>
      <c r="B410" s="128">
        <v>614100</v>
      </c>
      <c r="C410" s="129" t="s">
        <v>363</v>
      </c>
      <c r="D410" s="184"/>
      <c r="E410" s="183"/>
      <c r="F410" s="184"/>
      <c r="G410" s="183"/>
      <c r="H410" s="182"/>
      <c r="I410" s="181"/>
      <c r="J410" s="184"/>
      <c r="K410" s="183"/>
      <c r="L410" s="184"/>
      <c r="M410" s="183"/>
      <c r="N410" s="118">
        <f t="shared" si="123"/>
        <v>0</v>
      </c>
      <c r="O410" s="96">
        <f t="shared" si="123"/>
        <v>0</v>
      </c>
    </row>
    <row r="411" spans="1:15" ht="38.25">
      <c r="A411" s="108">
        <f t="shared" si="110"/>
        <v>381</v>
      </c>
      <c r="B411" s="109">
        <v>615000</v>
      </c>
      <c r="C411" s="110" t="s">
        <v>263</v>
      </c>
      <c r="D411" s="101">
        <f>D412</f>
        <v>0</v>
      </c>
      <c r="E411" s="92">
        <f aca="true" t="shared" si="130" ref="E411:M411">E412</f>
        <v>0</v>
      </c>
      <c r="F411" s="101">
        <f t="shared" si="130"/>
        <v>0</v>
      </c>
      <c r="G411" s="92">
        <f t="shared" si="130"/>
        <v>0</v>
      </c>
      <c r="H411" s="91">
        <f t="shared" si="130"/>
        <v>0</v>
      </c>
      <c r="I411" s="92">
        <f t="shared" si="130"/>
        <v>0</v>
      </c>
      <c r="J411" s="101">
        <f t="shared" si="130"/>
        <v>0</v>
      </c>
      <c r="K411" s="92">
        <f t="shared" si="130"/>
        <v>0</v>
      </c>
      <c r="L411" s="101">
        <f t="shared" si="130"/>
        <v>0</v>
      </c>
      <c r="M411" s="92">
        <f t="shared" si="130"/>
        <v>0</v>
      </c>
      <c r="N411" s="101">
        <f t="shared" si="123"/>
        <v>0</v>
      </c>
      <c r="O411" s="92">
        <f t="shared" si="123"/>
        <v>0</v>
      </c>
    </row>
    <row r="412" spans="1:15" ht="25.5">
      <c r="A412" s="186">
        <f t="shared" si="110"/>
        <v>382</v>
      </c>
      <c r="B412" s="187">
        <v>615100</v>
      </c>
      <c r="C412" s="188" t="s">
        <v>364</v>
      </c>
      <c r="D412" s="184"/>
      <c r="E412" s="183"/>
      <c r="F412" s="184"/>
      <c r="G412" s="183"/>
      <c r="H412" s="182"/>
      <c r="I412" s="181"/>
      <c r="J412" s="184"/>
      <c r="K412" s="183"/>
      <c r="L412" s="184"/>
      <c r="M412" s="183"/>
      <c r="N412" s="118">
        <f t="shared" si="123"/>
        <v>0</v>
      </c>
      <c r="O412" s="96">
        <f t="shared" si="123"/>
        <v>0</v>
      </c>
    </row>
    <row r="413" spans="1:15" ht="25.5">
      <c r="A413" s="108">
        <f t="shared" si="110"/>
        <v>383</v>
      </c>
      <c r="B413" s="109">
        <v>620000</v>
      </c>
      <c r="C413" s="110" t="s">
        <v>264</v>
      </c>
      <c r="D413" s="101">
        <f>D414+D424+D433</f>
        <v>0</v>
      </c>
      <c r="E413" s="92">
        <f aca="true" t="shared" si="131" ref="E413:M413">E414+E424+E433</f>
        <v>0</v>
      </c>
      <c r="F413" s="101">
        <f t="shared" si="131"/>
        <v>0</v>
      </c>
      <c r="G413" s="92">
        <f t="shared" si="131"/>
        <v>0</v>
      </c>
      <c r="H413" s="91">
        <f t="shared" si="131"/>
        <v>0</v>
      </c>
      <c r="I413" s="92">
        <f t="shared" si="131"/>
        <v>0</v>
      </c>
      <c r="J413" s="101">
        <f t="shared" si="131"/>
        <v>0</v>
      </c>
      <c r="K413" s="92">
        <f t="shared" si="131"/>
        <v>0</v>
      </c>
      <c r="L413" s="101">
        <f t="shared" si="131"/>
        <v>0</v>
      </c>
      <c r="M413" s="92">
        <f t="shared" si="131"/>
        <v>0</v>
      </c>
      <c r="N413" s="101">
        <f t="shared" si="123"/>
        <v>0</v>
      </c>
      <c r="O413" s="92">
        <f t="shared" si="123"/>
        <v>0</v>
      </c>
    </row>
    <row r="414" spans="1:15" ht="25.5">
      <c r="A414" s="108">
        <f t="shared" si="110"/>
        <v>384</v>
      </c>
      <c r="B414" s="109">
        <v>621000</v>
      </c>
      <c r="C414" s="110" t="s">
        <v>265</v>
      </c>
      <c r="D414" s="101">
        <f aca="true" t="shared" si="132" ref="D414:M414">SUM(D415:D423)</f>
        <v>0</v>
      </c>
      <c r="E414" s="92">
        <f t="shared" si="132"/>
        <v>0</v>
      </c>
      <c r="F414" s="101">
        <f t="shared" si="132"/>
        <v>0</v>
      </c>
      <c r="G414" s="92">
        <f t="shared" si="132"/>
        <v>0</v>
      </c>
      <c r="H414" s="91">
        <f t="shared" si="132"/>
        <v>0</v>
      </c>
      <c r="I414" s="92">
        <f t="shared" si="132"/>
        <v>0</v>
      </c>
      <c r="J414" s="101">
        <f t="shared" si="132"/>
        <v>0</v>
      </c>
      <c r="K414" s="92">
        <f t="shared" si="132"/>
        <v>0</v>
      </c>
      <c r="L414" s="101">
        <f t="shared" si="132"/>
        <v>0</v>
      </c>
      <c r="M414" s="92">
        <f t="shared" si="132"/>
        <v>0</v>
      </c>
      <c r="N414" s="101">
        <f t="shared" si="123"/>
        <v>0</v>
      </c>
      <c r="O414" s="92">
        <f t="shared" si="123"/>
        <v>0</v>
      </c>
    </row>
    <row r="415" spans="1:15" ht="25.5">
      <c r="A415" s="111">
        <f t="shared" si="110"/>
        <v>385</v>
      </c>
      <c r="B415" s="112">
        <v>621100</v>
      </c>
      <c r="C415" s="113" t="s">
        <v>365</v>
      </c>
      <c r="D415" s="184"/>
      <c r="E415" s="183"/>
      <c r="F415" s="184"/>
      <c r="G415" s="183"/>
      <c r="H415" s="182"/>
      <c r="I415" s="181"/>
      <c r="J415" s="184"/>
      <c r="K415" s="183"/>
      <c r="L415" s="184"/>
      <c r="M415" s="183"/>
      <c r="N415" s="118">
        <f t="shared" si="123"/>
        <v>0</v>
      </c>
      <c r="O415" s="96">
        <f t="shared" si="123"/>
        <v>0</v>
      </c>
    </row>
    <row r="416" spans="1:15" ht="15">
      <c r="A416" s="111">
        <f t="shared" si="110"/>
        <v>386</v>
      </c>
      <c r="B416" s="112">
        <v>621200</v>
      </c>
      <c r="C416" s="113" t="s">
        <v>366</v>
      </c>
      <c r="D416" s="184"/>
      <c r="E416" s="183"/>
      <c r="F416" s="184"/>
      <c r="G416" s="183"/>
      <c r="H416" s="182"/>
      <c r="I416" s="181"/>
      <c r="J416" s="184"/>
      <c r="K416" s="183"/>
      <c r="L416" s="184"/>
      <c r="M416" s="183"/>
      <c r="N416" s="118">
        <f t="shared" si="123"/>
        <v>0</v>
      </c>
      <c r="O416" s="96">
        <f t="shared" si="123"/>
        <v>0</v>
      </c>
    </row>
    <row r="417" spans="1:15" ht="25.5">
      <c r="A417" s="111">
        <f t="shared" si="110"/>
        <v>387</v>
      </c>
      <c r="B417" s="112">
        <v>621300</v>
      </c>
      <c r="C417" s="113" t="s">
        <v>367</v>
      </c>
      <c r="D417" s="184"/>
      <c r="E417" s="183"/>
      <c r="F417" s="184"/>
      <c r="G417" s="183"/>
      <c r="H417" s="182"/>
      <c r="I417" s="181"/>
      <c r="J417" s="184"/>
      <c r="K417" s="183"/>
      <c r="L417" s="184"/>
      <c r="M417" s="183"/>
      <c r="N417" s="118">
        <f t="shared" si="123"/>
        <v>0</v>
      </c>
      <c r="O417" s="96">
        <f t="shared" si="123"/>
        <v>0</v>
      </c>
    </row>
    <row r="418" spans="1:15" ht="25.5">
      <c r="A418" s="111">
        <f t="shared" si="110"/>
        <v>388</v>
      </c>
      <c r="B418" s="112">
        <v>621400</v>
      </c>
      <c r="C418" s="113" t="s">
        <v>368</v>
      </c>
      <c r="D418" s="184"/>
      <c r="E418" s="183"/>
      <c r="F418" s="184"/>
      <c r="G418" s="183"/>
      <c r="H418" s="182"/>
      <c r="I418" s="181"/>
      <c r="J418" s="184"/>
      <c r="K418" s="183"/>
      <c r="L418" s="184"/>
      <c r="M418" s="183"/>
      <c r="N418" s="118">
        <f t="shared" si="123"/>
        <v>0</v>
      </c>
      <c r="O418" s="96">
        <f t="shared" si="123"/>
        <v>0</v>
      </c>
    </row>
    <row r="419" spans="1:15" ht="25.5">
      <c r="A419" s="111">
        <f t="shared" si="110"/>
        <v>389</v>
      </c>
      <c r="B419" s="112">
        <v>621500</v>
      </c>
      <c r="C419" s="113" t="s">
        <v>62</v>
      </c>
      <c r="D419" s="184"/>
      <c r="E419" s="183"/>
      <c r="F419" s="184"/>
      <c r="G419" s="183"/>
      <c r="H419" s="182"/>
      <c r="I419" s="181"/>
      <c r="J419" s="184"/>
      <c r="K419" s="183"/>
      <c r="L419" s="184"/>
      <c r="M419" s="183"/>
      <c r="N419" s="118">
        <f t="shared" si="123"/>
        <v>0</v>
      </c>
      <c r="O419" s="96">
        <f t="shared" si="123"/>
        <v>0</v>
      </c>
    </row>
    <row r="420" spans="1:15" ht="25.5">
      <c r="A420" s="111">
        <f t="shared" si="110"/>
        <v>390</v>
      </c>
      <c r="B420" s="112">
        <v>621600</v>
      </c>
      <c r="C420" s="113" t="s">
        <v>369</v>
      </c>
      <c r="D420" s="184"/>
      <c r="E420" s="183"/>
      <c r="F420" s="184"/>
      <c r="G420" s="183"/>
      <c r="H420" s="182"/>
      <c r="I420" s="181"/>
      <c r="J420" s="184"/>
      <c r="K420" s="183"/>
      <c r="L420" s="184"/>
      <c r="M420" s="183"/>
      <c r="N420" s="118">
        <f t="shared" si="123"/>
        <v>0</v>
      </c>
      <c r="O420" s="96">
        <f t="shared" si="123"/>
        <v>0</v>
      </c>
    </row>
    <row r="421" spans="1:15" ht="25.5">
      <c r="A421" s="111">
        <f t="shared" si="110"/>
        <v>391</v>
      </c>
      <c r="B421" s="112">
        <v>621700</v>
      </c>
      <c r="C421" s="113" t="s">
        <v>63</v>
      </c>
      <c r="D421" s="184"/>
      <c r="E421" s="183"/>
      <c r="F421" s="184"/>
      <c r="G421" s="183"/>
      <c r="H421" s="182"/>
      <c r="I421" s="181"/>
      <c r="J421" s="184"/>
      <c r="K421" s="183"/>
      <c r="L421" s="184"/>
      <c r="M421" s="183"/>
      <c r="N421" s="118">
        <f t="shared" si="123"/>
        <v>0</v>
      </c>
      <c r="O421" s="96">
        <f t="shared" si="123"/>
        <v>0</v>
      </c>
    </row>
    <row r="422" spans="1:15" ht="25.5">
      <c r="A422" s="111">
        <f t="shared" si="110"/>
        <v>392</v>
      </c>
      <c r="B422" s="112">
        <v>621800</v>
      </c>
      <c r="C422" s="113" t="s">
        <v>370</v>
      </c>
      <c r="D422" s="184"/>
      <c r="E422" s="183"/>
      <c r="F422" s="184"/>
      <c r="G422" s="183"/>
      <c r="H422" s="182"/>
      <c r="I422" s="181"/>
      <c r="J422" s="184"/>
      <c r="K422" s="183"/>
      <c r="L422" s="184"/>
      <c r="M422" s="183"/>
      <c r="N422" s="118">
        <f t="shared" si="123"/>
        <v>0</v>
      </c>
      <c r="O422" s="96">
        <f t="shared" si="123"/>
        <v>0</v>
      </c>
    </row>
    <row r="423" spans="1:15" ht="25.5">
      <c r="A423" s="111">
        <f aca="true" t="shared" si="133" ref="A423:A435">A422+1</f>
        <v>393</v>
      </c>
      <c r="B423" s="112">
        <v>621900</v>
      </c>
      <c r="C423" s="113" t="s">
        <v>22</v>
      </c>
      <c r="D423" s="184"/>
      <c r="E423" s="183"/>
      <c r="F423" s="184"/>
      <c r="G423" s="183"/>
      <c r="H423" s="182"/>
      <c r="I423" s="181"/>
      <c r="J423" s="184"/>
      <c r="K423" s="183"/>
      <c r="L423" s="184"/>
      <c r="M423" s="183"/>
      <c r="N423" s="118">
        <f t="shared" si="123"/>
        <v>0</v>
      </c>
      <c r="O423" s="96">
        <f t="shared" si="123"/>
        <v>0</v>
      </c>
    </row>
    <row r="424" spans="1:15" ht="25.5">
      <c r="A424" s="108">
        <f t="shared" si="133"/>
        <v>394</v>
      </c>
      <c r="B424" s="109">
        <v>622000</v>
      </c>
      <c r="C424" s="110" t="s">
        <v>266</v>
      </c>
      <c r="D424" s="101">
        <f>SUM(D425:D432)</f>
        <v>0</v>
      </c>
      <c r="E424" s="92">
        <f aca="true" t="shared" si="134" ref="E424:M424">SUM(E425:E432)</f>
        <v>0</v>
      </c>
      <c r="F424" s="101">
        <f t="shared" si="134"/>
        <v>0</v>
      </c>
      <c r="G424" s="92">
        <f t="shared" si="134"/>
        <v>0</v>
      </c>
      <c r="H424" s="91">
        <f t="shared" si="134"/>
        <v>0</v>
      </c>
      <c r="I424" s="92">
        <f t="shared" si="134"/>
        <v>0</v>
      </c>
      <c r="J424" s="101">
        <f t="shared" si="134"/>
        <v>0</v>
      </c>
      <c r="K424" s="92">
        <f t="shared" si="134"/>
        <v>0</v>
      </c>
      <c r="L424" s="101">
        <f t="shared" si="134"/>
        <v>0</v>
      </c>
      <c r="M424" s="92">
        <f t="shared" si="134"/>
        <v>0</v>
      </c>
      <c r="N424" s="101">
        <f t="shared" si="123"/>
        <v>0</v>
      </c>
      <c r="O424" s="92">
        <f t="shared" si="123"/>
        <v>0</v>
      </c>
    </row>
    <row r="425" spans="1:15" ht="25.5">
      <c r="A425" s="111">
        <f t="shared" si="133"/>
        <v>395</v>
      </c>
      <c r="B425" s="112">
        <v>622100</v>
      </c>
      <c r="C425" s="113" t="s">
        <v>23</v>
      </c>
      <c r="D425" s="184"/>
      <c r="E425" s="183"/>
      <c r="F425" s="184"/>
      <c r="G425" s="183"/>
      <c r="H425" s="182"/>
      <c r="I425" s="181"/>
      <c r="J425" s="184"/>
      <c r="K425" s="183"/>
      <c r="L425" s="184"/>
      <c r="M425" s="183"/>
      <c r="N425" s="118">
        <f t="shared" si="123"/>
        <v>0</v>
      </c>
      <c r="O425" s="96">
        <f t="shared" si="123"/>
        <v>0</v>
      </c>
    </row>
    <row r="426" spans="1:15" ht="15">
      <c r="A426" s="111">
        <f t="shared" si="133"/>
        <v>396</v>
      </c>
      <c r="B426" s="112">
        <v>622200</v>
      </c>
      <c r="C426" s="113" t="s">
        <v>24</v>
      </c>
      <c r="D426" s="184"/>
      <c r="E426" s="183"/>
      <c r="F426" s="184"/>
      <c r="G426" s="183"/>
      <c r="H426" s="182"/>
      <c r="I426" s="181"/>
      <c r="J426" s="184"/>
      <c r="K426" s="183"/>
      <c r="L426" s="184"/>
      <c r="M426" s="183"/>
      <c r="N426" s="118">
        <f t="shared" si="123"/>
        <v>0</v>
      </c>
      <c r="O426" s="96">
        <f t="shared" si="123"/>
        <v>0</v>
      </c>
    </row>
    <row r="427" spans="1:15" ht="25.5">
      <c r="A427" s="111">
        <f t="shared" si="133"/>
        <v>397</v>
      </c>
      <c r="B427" s="112">
        <v>622300</v>
      </c>
      <c r="C427" s="113" t="s">
        <v>25</v>
      </c>
      <c r="D427" s="184"/>
      <c r="E427" s="183"/>
      <c r="F427" s="184"/>
      <c r="G427" s="183"/>
      <c r="H427" s="182"/>
      <c r="I427" s="181"/>
      <c r="J427" s="184"/>
      <c r="K427" s="183"/>
      <c r="L427" s="184"/>
      <c r="M427" s="183"/>
      <c r="N427" s="118">
        <f t="shared" si="123"/>
        <v>0</v>
      </c>
      <c r="O427" s="96">
        <f t="shared" si="123"/>
        <v>0</v>
      </c>
    </row>
    <row r="428" spans="1:15" ht="25.5">
      <c r="A428" s="111">
        <f t="shared" si="133"/>
        <v>398</v>
      </c>
      <c r="B428" s="112">
        <v>622400</v>
      </c>
      <c r="C428" s="113" t="s">
        <v>26</v>
      </c>
      <c r="D428" s="184"/>
      <c r="E428" s="183"/>
      <c r="F428" s="184"/>
      <c r="G428" s="183"/>
      <c r="H428" s="182"/>
      <c r="I428" s="181"/>
      <c r="J428" s="184"/>
      <c r="K428" s="183"/>
      <c r="L428" s="184"/>
      <c r="M428" s="183"/>
      <c r="N428" s="118">
        <f t="shared" si="123"/>
        <v>0</v>
      </c>
      <c r="O428" s="96">
        <f t="shared" si="123"/>
        <v>0</v>
      </c>
    </row>
    <row r="429" spans="1:15" ht="25.5">
      <c r="A429" s="111">
        <f t="shared" si="133"/>
        <v>399</v>
      </c>
      <c r="B429" s="112">
        <v>622500</v>
      </c>
      <c r="C429" s="113" t="s">
        <v>27</v>
      </c>
      <c r="D429" s="184"/>
      <c r="E429" s="183"/>
      <c r="F429" s="184"/>
      <c r="G429" s="183"/>
      <c r="H429" s="182"/>
      <c r="I429" s="181"/>
      <c r="J429" s="184"/>
      <c r="K429" s="183"/>
      <c r="L429" s="184"/>
      <c r="M429" s="183"/>
      <c r="N429" s="118">
        <f t="shared" si="123"/>
        <v>0</v>
      </c>
      <c r="O429" s="96">
        <f t="shared" si="123"/>
        <v>0</v>
      </c>
    </row>
    <row r="430" spans="1:15" ht="25.5">
      <c r="A430" s="111">
        <f t="shared" si="133"/>
        <v>400</v>
      </c>
      <c r="B430" s="112">
        <v>622600</v>
      </c>
      <c r="C430" s="113" t="s">
        <v>28</v>
      </c>
      <c r="D430" s="184"/>
      <c r="E430" s="183"/>
      <c r="F430" s="184"/>
      <c r="G430" s="183"/>
      <c r="H430" s="182"/>
      <c r="I430" s="181"/>
      <c r="J430" s="184"/>
      <c r="K430" s="183"/>
      <c r="L430" s="184"/>
      <c r="M430" s="183"/>
      <c r="N430" s="118">
        <f t="shared" si="123"/>
        <v>0</v>
      </c>
      <c r="O430" s="96">
        <f t="shared" si="123"/>
        <v>0</v>
      </c>
    </row>
    <row r="431" spans="1:15" ht="25.5">
      <c r="A431" s="111">
        <f t="shared" si="133"/>
        <v>401</v>
      </c>
      <c r="B431" s="112">
        <v>622700</v>
      </c>
      <c r="C431" s="113" t="s">
        <v>29</v>
      </c>
      <c r="D431" s="184"/>
      <c r="E431" s="183"/>
      <c r="F431" s="184"/>
      <c r="G431" s="183"/>
      <c r="H431" s="182"/>
      <c r="I431" s="181"/>
      <c r="J431" s="184"/>
      <c r="K431" s="183"/>
      <c r="L431" s="184"/>
      <c r="M431" s="183"/>
      <c r="N431" s="118">
        <f t="shared" si="123"/>
        <v>0</v>
      </c>
      <c r="O431" s="96">
        <f t="shared" si="123"/>
        <v>0</v>
      </c>
    </row>
    <row r="432" spans="1:15" ht="15">
      <c r="A432" s="111">
        <f t="shared" si="133"/>
        <v>402</v>
      </c>
      <c r="B432" s="112">
        <v>622800</v>
      </c>
      <c r="C432" s="113" t="s">
        <v>30</v>
      </c>
      <c r="D432" s="184"/>
      <c r="E432" s="183"/>
      <c r="F432" s="184"/>
      <c r="G432" s="183"/>
      <c r="H432" s="182"/>
      <c r="I432" s="181"/>
      <c r="J432" s="184"/>
      <c r="K432" s="183"/>
      <c r="L432" s="184"/>
      <c r="M432" s="183"/>
      <c r="N432" s="118">
        <f t="shared" si="123"/>
        <v>0</v>
      </c>
      <c r="O432" s="96">
        <f t="shared" si="123"/>
        <v>0</v>
      </c>
    </row>
    <row r="433" spans="1:15" ht="63.75">
      <c r="A433" s="108">
        <f t="shared" si="133"/>
        <v>403</v>
      </c>
      <c r="B433" s="109">
        <v>623000</v>
      </c>
      <c r="C433" s="110" t="s">
        <v>267</v>
      </c>
      <c r="D433" s="101">
        <f>D434</f>
        <v>0</v>
      </c>
      <c r="E433" s="92">
        <f aca="true" t="shared" si="135" ref="E433:M433">E434</f>
        <v>0</v>
      </c>
      <c r="F433" s="101">
        <f t="shared" si="135"/>
        <v>0</v>
      </c>
      <c r="G433" s="92">
        <f t="shared" si="135"/>
        <v>0</v>
      </c>
      <c r="H433" s="91">
        <f t="shared" si="135"/>
        <v>0</v>
      </c>
      <c r="I433" s="92">
        <f t="shared" si="135"/>
        <v>0</v>
      </c>
      <c r="J433" s="101">
        <f t="shared" si="135"/>
        <v>0</v>
      </c>
      <c r="K433" s="92">
        <f t="shared" si="135"/>
        <v>0</v>
      </c>
      <c r="L433" s="101">
        <f t="shared" si="135"/>
        <v>0</v>
      </c>
      <c r="M433" s="92">
        <f t="shared" si="135"/>
        <v>0</v>
      </c>
      <c r="N433" s="101">
        <f t="shared" si="123"/>
        <v>0</v>
      </c>
      <c r="O433" s="92">
        <f t="shared" si="123"/>
        <v>0</v>
      </c>
    </row>
    <row r="434" spans="1:15" ht="51.75" thickBot="1">
      <c r="A434" s="131">
        <f t="shared" si="133"/>
        <v>404</v>
      </c>
      <c r="B434" s="132">
        <v>623100</v>
      </c>
      <c r="C434" s="146" t="s">
        <v>294</v>
      </c>
      <c r="D434" s="184"/>
      <c r="E434" s="183"/>
      <c r="F434" s="184"/>
      <c r="G434" s="183"/>
      <c r="H434" s="182"/>
      <c r="I434" s="181"/>
      <c r="J434" s="184"/>
      <c r="K434" s="183"/>
      <c r="L434" s="184"/>
      <c r="M434" s="183"/>
      <c r="N434" s="147">
        <f t="shared" si="123"/>
        <v>0</v>
      </c>
      <c r="O434" s="134">
        <f t="shared" si="123"/>
        <v>0</v>
      </c>
    </row>
    <row r="435" spans="1:15" ht="27" thickBot="1" thickTop="1">
      <c r="A435" s="148">
        <f t="shared" si="133"/>
        <v>405</v>
      </c>
      <c r="B435" s="149"/>
      <c r="C435" s="137" t="s">
        <v>268</v>
      </c>
      <c r="D435" s="150">
        <f aca="true" t="shared" si="136" ref="D435:O435">D387+D341+D177</f>
        <v>0</v>
      </c>
      <c r="E435" s="151">
        <f t="shared" si="136"/>
        <v>0</v>
      </c>
      <c r="F435" s="150">
        <f t="shared" si="136"/>
        <v>0</v>
      </c>
      <c r="G435" s="151">
        <f t="shared" si="136"/>
        <v>0</v>
      </c>
      <c r="H435" s="150">
        <f t="shared" si="136"/>
        <v>0</v>
      </c>
      <c r="I435" s="151">
        <f t="shared" si="136"/>
        <v>0</v>
      </c>
      <c r="J435" s="150">
        <f t="shared" si="136"/>
        <v>0</v>
      </c>
      <c r="K435" s="151">
        <f t="shared" si="136"/>
        <v>0</v>
      </c>
      <c r="L435" s="150">
        <f t="shared" si="136"/>
        <v>0</v>
      </c>
      <c r="M435" s="151">
        <f t="shared" si="136"/>
        <v>0</v>
      </c>
      <c r="N435" s="150">
        <f t="shared" si="136"/>
        <v>0</v>
      </c>
      <c r="O435" s="151">
        <f t="shared" si="136"/>
        <v>0</v>
      </c>
    </row>
    <row r="436" spans="1:15" ht="52.5" thickBot="1" thickTop="1">
      <c r="A436" s="189"/>
      <c r="B436" s="189"/>
      <c r="C436" s="153" t="s">
        <v>77</v>
      </c>
      <c r="D436" s="190">
        <f>D176-D435</f>
        <v>0</v>
      </c>
      <c r="E436" s="191">
        <f aca="true" t="shared" si="137" ref="E436:O436">E176-E435</f>
        <v>0</v>
      </c>
      <c r="F436" s="190">
        <f t="shared" si="137"/>
        <v>0</v>
      </c>
      <c r="G436" s="191">
        <f t="shared" si="137"/>
        <v>0</v>
      </c>
      <c r="H436" s="192">
        <f t="shared" si="137"/>
        <v>0</v>
      </c>
      <c r="I436" s="191">
        <f t="shared" si="137"/>
        <v>0</v>
      </c>
      <c r="J436" s="190">
        <f t="shared" si="137"/>
        <v>0</v>
      </c>
      <c r="K436" s="191">
        <f t="shared" si="137"/>
        <v>0</v>
      </c>
      <c r="L436" s="190">
        <f t="shared" si="137"/>
        <v>0</v>
      </c>
      <c r="M436" s="191">
        <f t="shared" si="137"/>
        <v>0</v>
      </c>
      <c r="N436" s="190">
        <f t="shared" si="137"/>
        <v>0</v>
      </c>
      <c r="O436" s="191">
        <f t="shared" si="137"/>
        <v>0</v>
      </c>
    </row>
    <row r="437" spans="1:15" ht="15.75" thickBot="1">
      <c r="A437" s="193"/>
      <c r="B437" s="193"/>
      <c r="C437" s="193"/>
      <c r="D437" s="193"/>
      <c r="E437" s="193"/>
      <c r="F437" s="193"/>
      <c r="G437" s="193"/>
      <c r="H437" s="193"/>
      <c r="I437" s="193"/>
      <c r="J437" s="193"/>
      <c r="K437" s="193"/>
      <c r="L437" s="193"/>
      <c r="M437" s="193"/>
      <c r="N437" s="193"/>
      <c r="O437" s="193"/>
    </row>
    <row r="438" spans="1:15" ht="25.5" customHeight="1">
      <c r="A438" s="21" t="s">
        <v>356</v>
      </c>
      <c r="B438" s="332" t="s">
        <v>453</v>
      </c>
      <c r="C438" s="333"/>
      <c r="D438" s="240" t="s">
        <v>529</v>
      </c>
      <c r="E438" s="241"/>
      <c r="F438" s="242" t="s">
        <v>530</v>
      </c>
      <c r="G438" s="241"/>
      <c r="H438" s="240" t="s">
        <v>456</v>
      </c>
      <c r="I438" s="241"/>
      <c r="J438" s="240" t="s">
        <v>528</v>
      </c>
      <c r="K438" s="241"/>
      <c r="L438" s="240" t="s">
        <v>532</v>
      </c>
      <c r="M438" s="241"/>
      <c r="N438" s="240" t="s">
        <v>533</v>
      </c>
      <c r="O438" s="241"/>
    </row>
    <row r="439" spans="1:15" ht="15">
      <c r="A439" s="155">
        <v>1</v>
      </c>
      <c r="B439" s="328">
        <v>2</v>
      </c>
      <c r="C439" s="329"/>
      <c r="D439" s="328">
        <v>3</v>
      </c>
      <c r="E439" s="329"/>
      <c r="F439" s="328">
        <v>4</v>
      </c>
      <c r="G439" s="329"/>
      <c r="H439" s="328">
        <v>5</v>
      </c>
      <c r="I439" s="329"/>
      <c r="J439" s="328">
        <v>6</v>
      </c>
      <c r="K439" s="329"/>
      <c r="L439" s="328">
        <v>7</v>
      </c>
      <c r="M439" s="329"/>
      <c r="N439" s="330" t="s">
        <v>47</v>
      </c>
      <c r="O439" s="331"/>
    </row>
    <row r="440" spans="1:15" ht="27.75" customHeight="1">
      <c r="A440" s="220" t="s">
        <v>357</v>
      </c>
      <c r="B440" s="326" t="s">
        <v>507</v>
      </c>
      <c r="C440" s="327"/>
      <c r="D440" s="320"/>
      <c r="E440" s="321"/>
      <c r="F440" s="320"/>
      <c r="G440" s="321"/>
      <c r="H440" s="322"/>
      <c r="I440" s="323"/>
      <c r="J440" s="320"/>
      <c r="K440" s="321"/>
      <c r="L440" s="246"/>
      <c r="M440" s="246"/>
      <c r="N440" s="324">
        <f>SUM(H440,J440,L440)</f>
        <v>0</v>
      </c>
      <c r="O440" s="325"/>
    </row>
    <row r="441" spans="1:15" ht="27.75" customHeight="1">
      <c r="A441" s="209" t="s">
        <v>501</v>
      </c>
      <c r="B441" s="318" t="s">
        <v>508</v>
      </c>
      <c r="C441" s="319"/>
      <c r="D441" s="320"/>
      <c r="E441" s="321"/>
      <c r="F441" s="320"/>
      <c r="G441" s="321"/>
      <c r="H441" s="322"/>
      <c r="I441" s="323"/>
      <c r="J441" s="320"/>
      <c r="K441" s="321"/>
      <c r="L441" s="246"/>
      <c r="M441" s="246"/>
      <c r="N441" s="324">
        <f aca="true" t="shared" si="138" ref="N441:N456">SUM(H441,J441,L441)</f>
        <v>0</v>
      </c>
      <c r="O441" s="325"/>
    </row>
    <row r="442" spans="1:15" ht="27.75" customHeight="1">
      <c r="A442" s="209" t="s">
        <v>498</v>
      </c>
      <c r="B442" s="318" t="s">
        <v>509</v>
      </c>
      <c r="C442" s="319"/>
      <c r="D442" s="320"/>
      <c r="E442" s="321"/>
      <c r="F442" s="320"/>
      <c r="G442" s="321"/>
      <c r="H442" s="322"/>
      <c r="I442" s="323"/>
      <c r="J442" s="320"/>
      <c r="K442" s="321"/>
      <c r="L442" s="246"/>
      <c r="M442" s="246"/>
      <c r="N442" s="324">
        <f t="shared" si="138"/>
        <v>0</v>
      </c>
      <c r="O442" s="325"/>
    </row>
    <row r="443" spans="1:15" ht="27.75" customHeight="1">
      <c r="A443" s="209" t="s">
        <v>502</v>
      </c>
      <c r="B443" s="318" t="s">
        <v>510</v>
      </c>
      <c r="C443" s="319"/>
      <c r="D443" s="320"/>
      <c r="E443" s="321"/>
      <c r="F443" s="320"/>
      <c r="G443" s="321"/>
      <c r="H443" s="322"/>
      <c r="I443" s="323"/>
      <c r="J443" s="320"/>
      <c r="K443" s="321"/>
      <c r="L443" s="246"/>
      <c r="M443" s="246"/>
      <c r="N443" s="324">
        <f t="shared" si="138"/>
        <v>0</v>
      </c>
      <c r="O443" s="325"/>
    </row>
    <row r="444" spans="1:15" ht="27.75" customHeight="1">
      <c r="A444" s="209" t="s">
        <v>499</v>
      </c>
      <c r="B444" s="318" t="s">
        <v>511</v>
      </c>
      <c r="C444" s="319"/>
      <c r="D444" s="320"/>
      <c r="E444" s="321"/>
      <c r="F444" s="320"/>
      <c r="G444" s="321"/>
      <c r="H444" s="322"/>
      <c r="I444" s="323"/>
      <c r="J444" s="320"/>
      <c r="K444" s="321"/>
      <c r="L444" s="246"/>
      <c r="M444" s="246"/>
      <c r="N444" s="324">
        <f t="shared" si="138"/>
        <v>0</v>
      </c>
      <c r="O444" s="325"/>
    </row>
    <row r="445" spans="1:15" ht="27.75" customHeight="1">
      <c r="A445" s="209" t="s">
        <v>503</v>
      </c>
      <c r="B445" s="318" t="s">
        <v>512</v>
      </c>
      <c r="C445" s="319"/>
      <c r="D445" s="320"/>
      <c r="E445" s="321"/>
      <c r="F445" s="320"/>
      <c r="G445" s="321"/>
      <c r="H445" s="322"/>
      <c r="I445" s="323"/>
      <c r="J445" s="320"/>
      <c r="K445" s="321"/>
      <c r="L445" s="246"/>
      <c r="M445" s="246"/>
      <c r="N445" s="324">
        <f t="shared" si="138"/>
        <v>0</v>
      </c>
      <c r="O445" s="325"/>
    </row>
    <row r="446" spans="1:15" ht="27.75" customHeight="1">
      <c r="A446" s="209" t="s">
        <v>500</v>
      </c>
      <c r="B446" s="318" t="s">
        <v>298</v>
      </c>
      <c r="C446" s="319"/>
      <c r="D446" s="320"/>
      <c r="E446" s="321"/>
      <c r="F446" s="320"/>
      <c r="G446" s="321"/>
      <c r="H446" s="322"/>
      <c r="I446" s="323"/>
      <c r="J446" s="320"/>
      <c r="K446" s="321"/>
      <c r="L446" s="246"/>
      <c r="M446" s="246"/>
      <c r="N446" s="324">
        <f t="shared" si="138"/>
        <v>0</v>
      </c>
      <c r="O446" s="325"/>
    </row>
    <row r="447" spans="1:15" ht="27.75" customHeight="1">
      <c r="A447" s="209" t="s">
        <v>504</v>
      </c>
      <c r="B447" s="318" t="s">
        <v>297</v>
      </c>
      <c r="C447" s="319"/>
      <c r="D447" s="320"/>
      <c r="E447" s="321"/>
      <c r="F447" s="320"/>
      <c r="G447" s="321"/>
      <c r="H447" s="322"/>
      <c r="I447" s="323"/>
      <c r="J447" s="320"/>
      <c r="K447" s="321"/>
      <c r="L447" s="246"/>
      <c r="M447" s="246"/>
      <c r="N447" s="324">
        <f t="shared" si="138"/>
        <v>0</v>
      </c>
      <c r="O447" s="325"/>
    </row>
    <row r="448" spans="1:15" ht="27.75" customHeight="1">
      <c r="A448" s="209" t="s">
        <v>505</v>
      </c>
      <c r="B448" s="318" t="s">
        <v>513</v>
      </c>
      <c r="C448" s="319"/>
      <c r="D448" s="320"/>
      <c r="E448" s="321"/>
      <c r="F448" s="320"/>
      <c r="G448" s="321"/>
      <c r="H448" s="322"/>
      <c r="I448" s="323"/>
      <c r="J448" s="320"/>
      <c r="K448" s="321"/>
      <c r="L448" s="246"/>
      <c r="M448" s="246"/>
      <c r="N448" s="324">
        <f t="shared" si="138"/>
        <v>0</v>
      </c>
      <c r="O448" s="325"/>
    </row>
    <row r="449" spans="1:15" ht="27.75" customHeight="1">
      <c r="A449" s="209" t="s">
        <v>436</v>
      </c>
      <c r="B449" s="318" t="s">
        <v>514</v>
      </c>
      <c r="C449" s="319"/>
      <c r="D449" s="320"/>
      <c r="E449" s="321"/>
      <c r="F449" s="320"/>
      <c r="G449" s="321"/>
      <c r="H449" s="322"/>
      <c r="I449" s="323"/>
      <c r="J449" s="320"/>
      <c r="K449" s="321"/>
      <c r="L449" s="246"/>
      <c r="M449" s="246"/>
      <c r="N449" s="324">
        <f t="shared" si="138"/>
        <v>0</v>
      </c>
      <c r="O449" s="325"/>
    </row>
    <row r="450" spans="1:15" ht="27.75" customHeight="1">
      <c r="A450" s="209" t="s">
        <v>398</v>
      </c>
      <c r="B450" s="318" t="s">
        <v>515</v>
      </c>
      <c r="C450" s="319"/>
      <c r="D450" s="320"/>
      <c r="E450" s="321"/>
      <c r="F450" s="320"/>
      <c r="G450" s="321"/>
      <c r="H450" s="322"/>
      <c r="I450" s="323"/>
      <c r="J450" s="320"/>
      <c r="K450" s="321"/>
      <c r="L450" s="246"/>
      <c r="M450" s="246"/>
      <c r="N450" s="314">
        <f t="shared" si="138"/>
        <v>0</v>
      </c>
      <c r="O450" s="315"/>
    </row>
    <row r="451" spans="1:15" ht="27.75" customHeight="1">
      <c r="A451" s="209" t="s">
        <v>399</v>
      </c>
      <c r="B451" s="318" t="s">
        <v>516</v>
      </c>
      <c r="C451" s="319"/>
      <c r="D451" s="320"/>
      <c r="E451" s="321"/>
      <c r="F451" s="320"/>
      <c r="G451" s="321"/>
      <c r="H451" s="322"/>
      <c r="I451" s="323"/>
      <c r="J451" s="320"/>
      <c r="K451" s="321"/>
      <c r="L451" s="246"/>
      <c r="M451" s="246"/>
      <c r="N451" s="314">
        <f t="shared" si="138"/>
        <v>0</v>
      </c>
      <c r="O451" s="315"/>
    </row>
    <row r="452" spans="1:15" ht="27.75" customHeight="1">
      <c r="A452" s="209" t="s">
        <v>400</v>
      </c>
      <c r="B452" s="318" t="s">
        <v>517</v>
      </c>
      <c r="C452" s="319"/>
      <c r="D452" s="320"/>
      <c r="E452" s="321"/>
      <c r="F452" s="320"/>
      <c r="G452" s="321"/>
      <c r="H452" s="322"/>
      <c r="I452" s="323"/>
      <c r="J452" s="320"/>
      <c r="K452" s="321"/>
      <c r="L452" s="246"/>
      <c r="M452" s="246"/>
      <c r="N452" s="314">
        <f t="shared" si="138"/>
        <v>0</v>
      </c>
      <c r="O452" s="315"/>
    </row>
    <row r="453" spans="1:15" ht="27.75" customHeight="1">
      <c r="A453" s="209" t="s">
        <v>401</v>
      </c>
      <c r="B453" s="318" t="s">
        <v>299</v>
      </c>
      <c r="C453" s="319"/>
      <c r="D453" s="320"/>
      <c r="E453" s="321"/>
      <c r="F453" s="320"/>
      <c r="G453" s="321"/>
      <c r="H453" s="322"/>
      <c r="I453" s="323"/>
      <c r="J453" s="320"/>
      <c r="K453" s="321"/>
      <c r="L453" s="246"/>
      <c r="M453" s="246"/>
      <c r="N453" s="314">
        <f t="shared" si="138"/>
        <v>0</v>
      </c>
      <c r="O453" s="315"/>
    </row>
    <row r="454" spans="1:15" ht="27.75" customHeight="1">
      <c r="A454" s="209" t="s">
        <v>402</v>
      </c>
      <c r="B454" s="318" t="s">
        <v>300</v>
      </c>
      <c r="C454" s="319"/>
      <c r="D454" s="320"/>
      <c r="E454" s="321"/>
      <c r="F454" s="320"/>
      <c r="G454" s="321"/>
      <c r="H454" s="322"/>
      <c r="I454" s="323"/>
      <c r="J454" s="320"/>
      <c r="K454" s="321"/>
      <c r="L454" s="246"/>
      <c r="M454" s="246"/>
      <c r="N454" s="314">
        <f t="shared" si="138"/>
        <v>0</v>
      </c>
      <c r="O454" s="315"/>
    </row>
    <row r="455" spans="1:15" ht="27.75" customHeight="1">
      <c r="A455" s="209" t="s">
        <v>403</v>
      </c>
      <c r="B455" s="318" t="s">
        <v>506</v>
      </c>
      <c r="C455" s="319"/>
      <c r="D455" s="320"/>
      <c r="E455" s="321"/>
      <c r="F455" s="320"/>
      <c r="G455" s="321"/>
      <c r="H455" s="322"/>
      <c r="I455" s="323"/>
      <c r="J455" s="320"/>
      <c r="K455" s="321"/>
      <c r="L455" s="246"/>
      <c r="M455" s="246"/>
      <c r="N455" s="314">
        <f t="shared" si="138"/>
        <v>0</v>
      </c>
      <c r="O455" s="315"/>
    </row>
    <row r="456" spans="1:15" ht="27.75" customHeight="1" thickBot="1">
      <c r="A456" s="210" t="s">
        <v>382</v>
      </c>
      <c r="B456" s="308" t="s">
        <v>301</v>
      </c>
      <c r="C456" s="309"/>
      <c r="D456" s="310"/>
      <c r="E456" s="311"/>
      <c r="F456" s="310"/>
      <c r="G456" s="311"/>
      <c r="H456" s="312"/>
      <c r="I456" s="313"/>
      <c r="J456" s="310"/>
      <c r="K456" s="311"/>
      <c r="L456" s="255"/>
      <c r="M456" s="255"/>
      <c r="N456" s="316">
        <f t="shared" si="138"/>
        <v>0</v>
      </c>
      <c r="O456" s="317"/>
    </row>
    <row r="457" spans="1:15" ht="32.25" customHeight="1" thickBot="1" thickTop="1">
      <c r="A457" s="307" t="s">
        <v>414</v>
      </c>
      <c r="B457" s="258"/>
      <c r="C457" s="156">
        <f>$D$5</f>
        <v>0</v>
      </c>
      <c r="D457" s="304">
        <f>SUM(D440:E456)</f>
        <v>0</v>
      </c>
      <c r="E457" s="305"/>
      <c r="F457" s="304">
        <f>SUM(F440:G456)</f>
        <v>0</v>
      </c>
      <c r="G457" s="305"/>
      <c r="H457" s="304">
        <f>SUM(H440:I456)</f>
        <v>0</v>
      </c>
      <c r="I457" s="305"/>
      <c r="J457" s="304">
        <f>SUM(J440:K456)</f>
        <v>0</v>
      </c>
      <c r="K457" s="305"/>
      <c r="L457" s="304">
        <f>SUM(L440:M456)</f>
        <v>0</v>
      </c>
      <c r="M457" s="305"/>
      <c r="N457" s="304">
        <f>SUM(H457:M457)</f>
        <v>0</v>
      </c>
      <c r="O457" s="306"/>
    </row>
    <row r="458" spans="1:15" ht="26.25" thickTop="1">
      <c r="A458" s="74"/>
      <c r="B458" s="74"/>
      <c r="C458" s="157" t="s">
        <v>78</v>
      </c>
      <c r="D458" s="253">
        <f>D435+E435-D457</f>
        <v>0</v>
      </c>
      <c r="E458" s="253"/>
      <c r="F458" s="253">
        <f>F435+G435-F457</f>
        <v>0</v>
      </c>
      <c r="G458" s="253"/>
      <c r="H458" s="253">
        <f>H435+I435-H457</f>
        <v>0</v>
      </c>
      <c r="I458" s="253"/>
      <c r="J458" s="253">
        <f>J435+K435-J457</f>
        <v>0</v>
      </c>
      <c r="K458" s="253"/>
      <c r="L458" s="253">
        <f>L435+M435-L457</f>
        <v>0</v>
      </c>
      <c r="M458" s="253"/>
      <c r="N458" s="253">
        <f>N435+O435-N457</f>
        <v>0</v>
      </c>
      <c r="O458" s="253"/>
    </row>
    <row r="459" spans="3:15" ht="15">
      <c r="C459" s="20"/>
      <c r="D459" s="74"/>
      <c r="E459" s="74"/>
      <c r="F459" s="74"/>
      <c r="G459" s="74"/>
      <c r="H459" s="74"/>
      <c r="I459" s="74"/>
      <c r="J459" s="74"/>
      <c r="K459" s="74"/>
      <c r="L459" s="74"/>
      <c r="O459" s="23"/>
    </row>
    <row r="460" spans="1:15" ht="15">
      <c r="A460" s="19" t="s">
        <v>415</v>
      </c>
      <c r="B460" s="20" t="s">
        <v>417</v>
      </c>
      <c r="C460" s="20"/>
      <c r="D460" s="74"/>
      <c r="E460" s="74"/>
      <c r="F460" s="74"/>
      <c r="G460" s="74"/>
      <c r="H460" s="74"/>
      <c r="I460" s="74"/>
      <c r="J460" s="74"/>
      <c r="K460" s="3"/>
      <c r="L460" s="3"/>
      <c r="O460" s="23"/>
    </row>
    <row r="461" spans="1:15" ht="15">
      <c r="A461" s="19" t="s">
        <v>416</v>
      </c>
      <c r="B461" s="20" t="s">
        <v>418</v>
      </c>
      <c r="C461" s="74"/>
      <c r="D461" s="74"/>
      <c r="E461" s="74"/>
      <c r="F461" s="74"/>
      <c r="G461" s="74"/>
      <c r="H461" s="74"/>
      <c r="I461" s="74"/>
      <c r="J461" s="74"/>
      <c r="K461" s="74"/>
      <c r="L461" s="74"/>
      <c r="O461" s="23"/>
    </row>
    <row r="462" spans="1:15" ht="15">
      <c r="A462" s="1"/>
      <c r="B462" s="1"/>
      <c r="C462" s="1"/>
      <c r="D462" s="1"/>
      <c r="E462" s="1"/>
      <c r="F462" s="1"/>
      <c r="G462" s="1"/>
      <c r="H462" s="1"/>
      <c r="I462" s="1"/>
      <c r="J462" s="1"/>
      <c r="K462" s="27"/>
      <c r="L462" s="27"/>
      <c r="O462" s="23"/>
    </row>
    <row r="463" spans="1:15" ht="15.75">
      <c r="A463" s="1"/>
      <c r="B463" s="1"/>
      <c r="C463" s="1"/>
      <c r="D463" s="1"/>
      <c r="E463" s="1"/>
      <c r="F463" s="1"/>
      <c r="G463" s="1"/>
      <c r="H463" s="1"/>
      <c r="I463" s="1"/>
      <c r="J463" s="1"/>
      <c r="M463" s="303" t="s">
        <v>383</v>
      </c>
      <c r="N463" s="303"/>
      <c r="O463" s="23"/>
    </row>
    <row r="464" spans="1:15" ht="15.75">
      <c r="A464" s="1"/>
      <c r="B464" s="1"/>
      <c r="C464" s="1"/>
      <c r="D464" s="1"/>
      <c r="E464" s="1"/>
      <c r="F464" s="1"/>
      <c r="G464" s="1"/>
      <c r="H464" s="1"/>
      <c r="I464" s="1"/>
      <c r="J464" s="1"/>
      <c r="M464" s="62"/>
      <c r="N464" s="62"/>
      <c r="O464" s="23"/>
    </row>
    <row r="465" spans="1:15" ht="16.5" thickBot="1">
      <c r="A465" s="1"/>
      <c r="B465" s="194" t="s">
        <v>384</v>
      </c>
      <c r="C465" s="195"/>
      <c r="D465" s="1"/>
      <c r="E465" s="1"/>
      <c r="F465" s="1"/>
      <c r="G465" s="1"/>
      <c r="H465" s="1"/>
      <c r="I465" s="1"/>
      <c r="J465" s="1"/>
      <c r="M465" s="195"/>
      <c r="N465" s="195"/>
      <c r="O465" s="23"/>
    </row>
  </sheetData>
  <sheetProtection formatCells="0" formatColumns="0" formatRows="0" insertColumns="0" insertRows="0" insertHyperlinks="0" deleteColumns="0" deleteRows="0" sort="0"/>
  <mergeCells count="203">
    <mergeCell ref="D18:F18"/>
    <mergeCell ref="D14:O14"/>
    <mergeCell ref="L15:O15"/>
    <mergeCell ref="A10:C10"/>
    <mergeCell ref="L24:O24"/>
    <mergeCell ref="L17:O17"/>
    <mergeCell ref="L18:O18"/>
    <mergeCell ref="D20:O20"/>
    <mergeCell ref="L22:O22"/>
    <mergeCell ref="L21:O21"/>
    <mergeCell ref="D24:F24"/>
    <mergeCell ref="D22:F22"/>
    <mergeCell ref="D23:F23"/>
    <mergeCell ref="D21:F21"/>
    <mergeCell ref="B22:C24"/>
    <mergeCell ref="L23:O23"/>
    <mergeCell ref="A22:A24"/>
    <mergeCell ref="A7:C7"/>
    <mergeCell ref="D15:F15"/>
    <mergeCell ref="A8:C8"/>
    <mergeCell ref="A12:C12"/>
    <mergeCell ref="D12:O12"/>
    <mergeCell ref="A20:A21"/>
    <mergeCell ref="B16:C18"/>
    <mergeCell ref="D16:F16"/>
    <mergeCell ref="D17:F17"/>
    <mergeCell ref="A16:A18"/>
    <mergeCell ref="A11:C11"/>
    <mergeCell ref="N28:O28"/>
    <mergeCell ref="B20:C21"/>
    <mergeCell ref="A1:O1"/>
    <mergeCell ref="A2:O2"/>
    <mergeCell ref="D4:O4"/>
    <mergeCell ref="A4:C4"/>
    <mergeCell ref="D7:O7"/>
    <mergeCell ref="D8:O8"/>
    <mergeCell ref="L16:O16"/>
    <mergeCell ref="A5:C5"/>
    <mergeCell ref="A6:C6"/>
    <mergeCell ref="D5:K5"/>
    <mergeCell ref="B14:C15"/>
    <mergeCell ref="A14:A15"/>
    <mergeCell ref="D9:O9"/>
    <mergeCell ref="D10:O10"/>
    <mergeCell ref="D11:O11"/>
    <mergeCell ref="D6:K6"/>
    <mergeCell ref="A9:C9"/>
    <mergeCell ref="A27:O27"/>
    <mergeCell ref="A28:A29"/>
    <mergeCell ref="B28:B29"/>
    <mergeCell ref="C28:C29"/>
    <mergeCell ref="D28:E28"/>
    <mergeCell ref="F28:G28"/>
    <mergeCell ref="H28:I28"/>
    <mergeCell ref="J28:K28"/>
    <mergeCell ref="L28:M28"/>
    <mergeCell ref="L439:M439"/>
    <mergeCell ref="N439:O439"/>
    <mergeCell ref="B438:C438"/>
    <mergeCell ref="D438:E438"/>
    <mergeCell ref="F438:G438"/>
    <mergeCell ref="H438:I438"/>
    <mergeCell ref="J438:K438"/>
    <mergeCell ref="L438:M438"/>
    <mergeCell ref="F440:G440"/>
    <mergeCell ref="H440:I440"/>
    <mergeCell ref="J440:K440"/>
    <mergeCell ref="L440:M440"/>
    <mergeCell ref="N438:O438"/>
    <mergeCell ref="B439:C439"/>
    <mergeCell ref="D439:E439"/>
    <mergeCell ref="F439:G439"/>
    <mergeCell ref="H439:I439"/>
    <mergeCell ref="J439:K439"/>
    <mergeCell ref="N440:O440"/>
    <mergeCell ref="B441:C441"/>
    <mergeCell ref="D441:E441"/>
    <mergeCell ref="F441:G441"/>
    <mergeCell ref="H441:I441"/>
    <mergeCell ref="J441:K441"/>
    <mergeCell ref="L441:M441"/>
    <mergeCell ref="N441:O441"/>
    <mergeCell ref="B440:C440"/>
    <mergeCell ref="D440:E440"/>
    <mergeCell ref="L443:M443"/>
    <mergeCell ref="N443:O443"/>
    <mergeCell ref="B442:C442"/>
    <mergeCell ref="D442:E442"/>
    <mergeCell ref="F442:G442"/>
    <mergeCell ref="H442:I442"/>
    <mergeCell ref="J442:K442"/>
    <mergeCell ref="L442:M442"/>
    <mergeCell ref="F444:G444"/>
    <mergeCell ref="H444:I444"/>
    <mergeCell ref="J444:K444"/>
    <mergeCell ref="L444:M444"/>
    <mergeCell ref="N442:O442"/>
    <mergeCell ref="B443:C443"/>
    <mergeCell ref="D443:E443"/>
    <mergeCell ref="F443:G443"/>
    <mergeCell ref="H443:I443"/>
    <mergeCell ref="J443:K443"/>
    <mergeCell ref="N444:O444"/>
    <mergeCell ref="B445:C445"/>
    <mergeCell ref="D445:E445"/>
    <mergeCell ref="F445:G445"/>
    <mergeCell ref="H445:I445"/>
    <mergeCell ref="J445:K445"/>
    <mergeCell ref="L445:M445"/>
    <mergeCell ref="N445:O445"/>
    <mergeCell ref="B444:C444"/>
    <mergeCell ref="D444:E444"/>
    <mergeCell ref="L447:M447"/>
    <mergeCell ref="N447:O447"/>
    <mergeCell ref="B446:C446"/>
    <mergeCell ref="D446:E446"/>
    <mergeCell ref="F446:G446"/>
    <mergeCell ref="H446:I446"/>
    <mergeCell ref="J446:K446"/>
    <mergeCell ref="L446:M446"/>
    <mergeCell ref="F448:G448"/>
    <mergeCell ref="H448:I448"/>
    <mergeCell ref="J448:K448"/>
    <mergeCell ref="L448:M448"/>
    <mergeCell ref="N446:O446"/>
    <mergeCell ref="B447:C447"/>
    <mergeCell ref="D447:E447"/>
    <mergeCell ref="F447:G447"/>
    <mergeCell ref="H447:I447"/>
    <mergeCell ref="J447:K447"/>
    <mergeCell ref="N448:O448"/>
    <mergeCell ref="B449:C449"/>
    <mergeCell ref="D449:E449"/>
    <mergeCell ref="F449:G449"/>
    <mergeCell ref="H449:I449"/>
    <mergeCell ref="J449:K449"/>
    <mergeCell ref="L449:M449"/>
    <mergeCell ref="N449:O449"/>
    <mergeCell ref="B448:C448"/>
    <mergeCell ref="D448:E448"/>
    <mergeCell ref="L451:M451"/>
    <mergeCell ref="N451:O451"/>
    <mergeCell ref="B450:C450"/>
    <mergeCell ref="D450:E450"/>
    <mergeCell ref="F450:G450"/>
    <mergeCell ref="H450:I450"/>
    <mergeCell ref="J450:K450"/>
    <mergeCell ref="L450:M450"/>
    <mergeCell ref="F452:G452"/>
    <mergeCell ref="H452:I452"/>
    <mergeCell ref="J452:K452"/>
    <mergeCell ref="L452:M452"/>
    <mergeCell ref="N450:O450"/>
    <mergeCell ref="B451:C451"/>
    <mergeCell ref="D451:E451"/>
    <mergeCell ref="F451:G451"/>
    <mergeCell ref="H451:I451"/>
    <mergeCell ref="J451:K451"/>
    <mergeCell ref="N452:O452"/>
    <mergeCell ref="B453:C453"/>
    <mergeCell ref="D453:E453"/>
    <mergeCell ref="F453:G453"/>
    <mergeCell ref="H453:I453"/>
    <mergeCell ref="J453:K453"/>
    <mergeCell ref="L453:M453"/>
    <mergeCell ref="N453:O453"/>
    <mergeCell ref="B452:C452"/>
    <mergeCell ref="D452:E452"/>
    <mergeCell ref="B454:C454"/>
    <mergeCell ref="D454:E454"/>
    <mergeCell ref="F454:G454"/>
    <mergeCell ref="H454:I454"/>
    <mergeCell ref="J454:K454"/>
    <mergeCell ref="L454:M454"/>
    <mergeCell ref="B455:C455"/>
    <mergeCell ref="D455:E455"/>
    <mergeCell ref="F455:G455"/>
    <mergeCell ref="H455:I455"/>
    <mergeCell ref="J455:K455"/>
    <mergeCell ref="L455:M455"/>
    <mergeCell ref="D458:E458"/>
    <mergeCell ref="F458:G458"/>
    <mergeCell ref="H458:I458"/>
    <mergeCell ref="J458:K458"/>
    <mergeCell ref="L456:M456"/>
    <mergeCell ref="N454:O454"/>
    <mergeCell ref="N455:O455"/>
    <mergeCell ref="N456:O456"/>
    <mergeCell ref="J456:K456"/>
    <mergeCell ref="A457:B457"/>
    <mergeCell ref="D457:E457"/>
    <mergeCell ref="F457:G457"/>
    <mergeCell ref="H457:I457"/>
    <mergeCell ref="B456:C456"/>
    <mergeCell ref="D456:E456"/>
    <mergeCell ref="F456:G456"/>
    <mergeCell ref="H456:I456"/>
    <mergeCell ref="M463:N463"/>
    <mergeCell ref="J457:K457"/>
    <mergeCell ref="L457:M457"/>
    <mergeCell ref="N457:O457"/>
    <mergeCell ref="L458:M458"/>
    <mergeCell ref="N458:O458"/>
  </mergeCells>
  <conditionalFormatting sqref="D82:O82 D71:O71 D66:O66 D148:O148 D134:O134 D132:O132 D129:O130 D126:O127 D124:O124 D122:O122 D119:O120 D117:O117 D115:O115 D167:O167 D156:O157 D53:O53 D46:O46 D112:O113 D137:O138 D44:O44 D59:O59 D102:O102 D97:O97 D94:O94 D87:O87 D348:O348 D407:O407 D399:O399 D381:O381 D379:O379 D371:O371 D367:O367 D194:O194 D192:O192 D187:O187 D185:O185 D181:O181 D433:O433 D409:O409 D362:O362 D360:O360 D339:O339 D306:O306 D411:O411 D328:O328 D314:O314 D303:O303 D300:O300 D297:O297 D254:O254 D290:O290 D287:O287 D284:O284 D276:O276 D274:O274 D267:O267 D250:O250 D248:O248 D231:O231 D228:O228 D220:O220 D211:O211 D205:O205 D246:O246 D337:O337 D334:O334 D332:O332 D358:O358 D424:O424 D32:O33 D35:O36 D39:O40 D62:O63 D74:O75 D99:O100 D104:O105 D108:O109 D178:O179 D196:O197 D241:O242 D256:O257 D280:O281 D293:O294 D309:O310 D324:O325 D342:O343 D364:O365 D373:O374 D376:O377 D384:O385 D388:O389 D413:O414">
    <cfRule type="cellIs" priority="2" dxfId="28" operator="equal" stopIfTrue="1">
      <formula>0</formula>
    </cfRule>
  </conditionalFormatting>
  <conditionalFormatting sqref="N440:O456 N340:O340 N359:O359 N366:O366 N375:O375 N382:O383 N400:O406 N368:O370 N372:O372 N304:O305 N307:O308 N361:O361 N408:O408 N333:O333 N410:O410 N315:O323 N415:O423 N425:O432 N335:O336 N363:O363 N386:O386 N390:O398 N326:O327 N344:O347 N378:O378 N349:O357 N311:O313 N168:O175 N380:O380 N329:O331 N338:O338 N412:O412 N180:O180 N182:O184 N186:O186 N188:O191 N193:O193 N195:O195 N198:O204 N206:O210 N212:O219 N221:O227 N229:O230 N232:O240 N243:O245 N247:O247 N249:O249 N251:O253 N255:O255 N258:O266 N268:O273 N275:O275 N277:O279 N282:O283 N285:O286 N288:O289 N291:O292 N295:O296 N298:O299 N301:O302 N34:O34 N37:O37 N41:O43 N45:O45 N47:O52 N54:O58 N60:O61 N64:O65 N67:O70 N72:O73 N76:O81 N83:O86 N88:O93 N95:O96 N98:O98 N101:O101 N103:O103 N106:O107 N110:O110 N114:O114 N116:O116 N118:O118 N121:O121 N123:O123 N125:O125 N128:O128 N131:O131 N133:O133 N135:O135 N139:O147 N149:O155 N158:O166 N434:O434">
    <cfRule type="cellIs" priority="3" dxfId="29" operator="equal" stopIfTrue="1">
      <formula>0</formula>
    </cfRule>
  </conditionalFormatting>
  <conditionalFormatting sqref="D341:O341 D38:O38 D387:O387 D177:O177 D111:O111 D136:O136 D31:O31">
    <cfRule type="cellIs" priority="4" dxfId="30" operator="equal" stopIfTrue="1">
      <formula>0</formula>
    </cfRule>
  </conditionalFormatting>
  <conditionalFormatting sqref="D458:O458">
    <cfRule type="cellIs" priority="5" dxfId="29" operator="equal" stopIfTrue="1">
      <formula>0</formula>
    </cfRule>
    <cfRule type="cellIs" priority="6" dxfId="2" operator="notEqual" stopIfTrue="1">
      <formula>0</formula>
    </cfRule>
  </conditionalFormatting>
  <conditionalFormatting sqref="D436:O436">
    <cfRule type="cellIs" priority="7" dxfId="31" operator="notEqual" stopIfTrue="1">
      <formula>0</formula>
    </cfRule>
    <cfRule type="cellIs" priority="8" dxfId="29" operator="equal" stopIfTrue="1">
      <formula>0</formula>
    </cfRule>
  </conditionalFormatting>
  <conditionalFormatting sqref="D457:O457 D435:O435 D176:O176">
    <cfRule type="cellIs" priority="9" dxfId="32" operator="equal" stopIfTrue="1">
      <formula>0</formula>
    </cfRule>
  </conditionalFormatting>
  <dataValidations count="3">
    <dataValidation type="list" allowBlank="1" showInputMessage="1" showErrorMessage="1" sqref="B326:B335">
      <formula1>Извори_финансирања</formula1>
    </dataValidation>
    <dataValidation errorStyle="information" allowBlank="1" showInputMessage="1" showErrorMessage="1" errorTitle="Обавештење" error="Унета шифра конта се не налази у контном плану." sqref="B46:B322"/>
    <dataValidation allowBlank="1" showErrorMessage="1" sqref="D4"/>
  </dataValidations>
  <printOptions/>
  <pageMargins left="0" right="0.2362204724409449" top="0.4724409448818898" bottom="0.3937007874015748" header="0" footer="0.15748031496062992"/>
  <pageSetup fitToHeight="0" fitToWidth="1" horizontalDpi="600" verticalDpi="600" orientation="landscape" paperSize="9" scale="70" r:id="rId3"/>
  <headerFooter>
    <oddHeader>&amp;RОбразац   2. Програмска активност</oddHeader>
    <oddFooter>&amp;RСтрана &amp;P од &amp;N</oddFooter>
  </headerFooter>
  <legacyDrawing r:id="rId2"/>
</worksheet>
</file>

<file path=xl/worksheets/sheet3.xml><?xml version="1.0" encoding="utf-8"?>
<worksheet xmlns="http://schemas.openxmlformats.org/spreadsheetml/2006/main" xmlns:r="http://schemas.openxmlformats.org/officeDocument/2006/relationships">
  <sheetPr codeName="Sheet5">
    <tabColor indexed="42"/>
    <pageSetUpPr fitToPage="1"/>
  </sheetPr>
  <dimension ref="A1:P463"/>
  <sheetViews>
    <sheetView zoomScale="90" zoomScaleNormal="90" zoomScaleSheetLayoutView="90" zoomScalePageLayoutView="0" workbookViewId="0" topLeftCell="A1">
      <selection activeCell="D4" sqref="D4:O4"/>
    </sheetView>
  </sheetViews>
  <sheetFormatPr defaultColWidth="9.140625" defaultRowHeight="15"/>
  <cols>
    <col min="1" max="1" width="7.28125" style="7" customWidth="1"/>
    <col min="2" max="2" width="8.28125" style="7" customWidth="1"/>
    <col min="3" max="3" width="30.00390625" style="7" customWidth="1"/>
    <col min="4" max="15" width="13.140625" style="7" customWidth="1"/>
    <col min="16" max="16" width="11.421875" style="7" customWidth="1"/>
    <col min="17" max="16384" width="9.140625" style="7" customWidth="1"/>
  </cols>
  <sheetData>
    <row r="1" spans="1:15" ht="18" customHeight="1">
      <c r="A1" s="370" t="s">
        <v>433</v>
      </c>
      <c r="B1" s="370"/>
      <c r="C1" s="370"/>
      <c r="D1" s="370"/>
      <c r="E1" s="370"/>
      <c r="F1" s="370"/>
      <c r="G1" s="370"/>
      <c r="H1" s="370"/>
      <c r="I1" s="370"/>
      <c r="J1" s="370"/>
      <c r="K1" s="370"/>
      <c r="L1" s="370"/>
      <c r="M1" s="370"/>
      <c r="N1" s="370"/>
      <c r="O1" s="370"/>
    </row>
    <row r="2" spans="1:15" ht="21" customHeight="1">
      <c r="A2" s="268" t="s">
        <v>404</v>
      </c>
      <c r="B2" s="268"/>
      <c r="C2" s="268"/>
      <c r="D2" s="268"/>
      <c r="E2" s="268"/>
      <c r="F2" s="268"/>
      <c r="G2" s="268"/>
      <c r="H2" s="268"/>
      <c r="I2" s="268"/>
      <c r="J2" s="268"/>
      <c r="K2" s="268"/>
      <c r="L2" s="268"/>
      <c r="M2" s="268"/>
      <c r="N2" s="268"/>
      <c r="O2" s="268"/>
    </row>
    <row r="3" spans="1:13" ht="15.75" customHeight="1">
      <c r="A3" s="47"/>
      <c r="B3" s="47"/>
      <c r="C3" s="48"/>
      <c r="D3" s="57"/>
      <c r="E3" s="57"/>
      <c r="F3" s="57"/>
      <c r="G3" s="57"/>
      <c r="H3" s="57"/>
      <c r="I3" s="57"/>
      <c r="J3" s="57"/>
      <c r="K3" s="57"/>
      <c r="L3" s="57"/>
      <c r="M3" s="23"/>
    </row>
    <row r="4" spans="1:15" ht="21.75" customHeight="1">
      <c r="A4" s="336" t="s">
        <v>439</v>
      </c>
      <c r="B4" s="336"/>
      <c r="C4" s="336"/>
      <c r="D4" s="398"/>
      <c r="E4" s="399"/>
      <c r="F4" s="399"/>
      <c r="G4" s="399"/>
      <c r="H4" s="399"/>
      <c r="I4" s="399"/>
      <c r="J4" s="399"/>
      <c r="K4" s="399"/>
      <c r="L4" s="399"/>
      <c r="M4" s="399"/>
      <c r="N4" s="399"/>
      <c r="O4" s="400"/>
    </row>
    <row r="5" spans="1:15" ht="21.75" customHeight="1">
      <c r="A5" s="336" t="s">
        <v>405</v>
      </c>
      <c r="B5" s="336"/>
      <c r="C5" s="336"/>
      <c r="D5" s="51"/>
      <c r="E5" s="52"/>
      <c r="F5" s="53"/>
      <c r="G5" s="53"/>
      <c r="H5" s="54"/>
      <c r="I5" s="54"/>
      <c r="J5" s="54"/>
      <c r="K5" s="54"/>
      <c r="L5" s="49"/>
      <c r="M5" s="50"/>
      <c r="N5" s="55"/>
      <c r="O5" s="56"/>
    </row>
    <row r="6" spans="1:15" ht="21.75" customHeight="1">
      <c r="A6" s="336" t="s">
        <v>406</v>
      </c>
      <c r="B6" s="336"/>
      <c r="C6" s="336"/>
      <c r="D6" s="388"/>
      <c r="E6" s="389"/>
      <c r="F6" s="389"/>
      <c r="G6" s="389"/>
      <c r="H6" s="389"/>
      <c r="I6" s="389"/>
      <c r="J6" s="389"/>
      <c r="K6" s="389"/>
      <c r="L6" s="389"/>
      <c r="M6" s="389"/>
      <c r="N6" s="389"/>
      <c r="O6" s="390"/>
    </row>
    <row r="7" spans="1:15" ht="21.75" customHeight="1">
      <c r="A7" s="336" t="s">
        <v>437</v>
      </c>
      <c r="B7" s="336"/>
      <c r="C7" s="336"/>
      <c r="D7" s="401"/>
      <c r="E7" s="402"/>
      <c r="F7" s="402"/>
      <c r="G7" s="402"/>
      <c r="H7" s="402"/>
      <c r="I7" s="402"/>
      <c r="J7" s="402"/>
      <c r="K7" s="402"/>
      <c r="L7" s="44"/>
      <c r="M7" s="70"/>
      <c r="N7" s="55"/>
      <c r="O7" s="56"/>
    </row>
    <row r="8" spans="1:15" ht="29.25" customHeight="1">
      <c r="A8" s="288" t="s">
        <v>385</v>
      </c>
      <c r="B8" s="288"/>
      <c r="C8" s="288"/>
      <c r="D8" s="371"/>
      <c r="E8" s="372"/>
      <c r="F8" s="372"/>
      <c r="G8" s="372"/>
      <c r="H8" s="372"/>
      <c r="I8" s="372"/>
      <c r="J8" s="372"/>
      <c r="K8" s="372"/>
      <c r="L8" s="372"/>
      <c r="M8" s="372"/>
      <c r="N8" s="372"/>
      <c r="O8" s="373"/>
    </row>
    <row r="9" spans="1:15" ht="21.75" customHeight="1">
      <c r="A9" s="375" t="s">
        <v>429</v>
      </c>
      <c r="B9" s="376"/>
      <c r="C9" s="377"/>
      <c r="D9" s="371"/>
      <c r="E9" s="372"/>
      <c r="F9" s="372"/>
      <c r="G9" s="372"/>
      <c r="H9" s="372"/>
      <c r="I9" s="372"/>
      <c r="J9" s="372"/>
      <c r="K9" s="372"/>
      <c r="L9" s="372"/>
      <c r="M9" s="372"/>
      <c r="N9" s="372"/>
      <c r="O9" s="373"/>
    </row>
    <row r="10" spans="1:15" ht="21.75" customHeight="1">
      <c r="A10" s="374" t="s">
        <v>431</v>
      </c>
      <c r="B10" s="374"/>
      <c r="C10" s="374"/>
      <c r="D10" s="392"/>
      <c r="E10" s="393"/>
      <c r="F10" s="393"/>
      <c r="G10" s="393"/>
      <c r="H10" s="393"/>
      <c r="I10" s="393"/>
      <c r="J10" s="393"/>
      <c r="K10" s="393"/>
      <c r="L10" s="393"/>
      <c r="M10" s="393"/>
      <c r="N10" s="393"/>
      <c r="O10" s="394"/>
    </row>
    <row r="11" spans="1:15" ht="21.75" customHeight="1">
      <c r="A11" s="374" t="s">
        <v>438</v>
      </c>
      <c r="B11" s="374"/>
      <c r="C11" s="374"/>
      <c r="D11" s="392"/>
      <c r="E11" s="393"/>
      <c r="F11" s="393"/>
      <c r="G11" s="393"/>
      <c r="H11" s="393"/>
      <c r="I11" s="393"/>
      <c r="J11" s="393"/>
      <c r="K11" s="393"/>
      <c r="L11" s="393"/>
      <c r="M11" s="393"/>
      <c r="N11" s="393"/>
      <c r="O11" s="394"/>
    </row>
    <row r="12" spans="1:15" ht="21.75" customHeight="1">
      <c r="A12" s="375" t="s">
        <v>392</v>
      </c>
      <c r="B12" s="376"/>
      <c r="C12" s="377"/>
      <c r="D12" s="392"/>
      <c r="E12" s="393"/>
      <c r="F12" s="393"/>
      <c r="G12" s="393"/>
      <c r="H12" s="393"/>
      <c r="I12" s="393"/>
      <c r="J12" s="393"/>
      <c r="K12" s="393"/>
      <c r="L12" s="393"/>
      <c r="M12" s="393"/>
      <c r="N12" s="393"/>
      <c r="O12" s="394"/>
    </row>
    <row r="13" spans="1:15" ht="21.75" customHeight="1">
      <c r="A13" s="375" t="s">
        <v>391</v>
      </c>
      <c r="B13" s="376"/>
      <c r="C13" s="377"/>
      <c r="D13" s="371" t="s">
        <v>410</v>
      </c>
      <c r="E13" s="372"/>
      <c r="F13" s="372"/>
      <c r="G13" s="372"/>
      <c r="H13" s="372"/>
      <c r="I13" s="372"/>
      <c r="J13" s="372"/>
      <c r="K13" s="372"/>
      <c r="L13" s="372"/>
      <c r="M13" s="372"/>
      <c r="N13" s="372"/>
      <c r="O13" s="373"/>
    </row>
    <row r="14" spans="1:15" ht="21.75" customHeight="1">
      <c r="A14" s="375" t="s">
        <v>396</v>
      </c>
      <c r="B14" s="376"/>
      <c r="C14" s="377"/>
      <c r="D14" s="371" t="s">
        <v>411</v>
      </c>
      <c r="E14" s="372"/>
      <c r="F14" s="372"/>
      <c r="G14" s="372"/>
      <c r="H14" s="372"/>
      <c r="I14" s="372"/>
      <c r="J14" s="372"/>
      <c r="K14" s="372"/>
      <c r="L14" s="372"/>
      <c r="M14" s="372"/>
      <c r="N14" s="372"/>
      <c r="O14" s="373"/>
    </row>
    <row r="15" spans="1:15" ht="21.75" customHeight="1">
      <c r="A15" s="378" t="s">
        <v>395</v>
      </c>
      <c r="B15" s="379"/>
      <c r="C15" s="380"/>
      <c r="D15" s="395" t="s">
        <v>454</v>
      </c>
      <c r="E15" s="396"/>
      <c r="F15" s="396"/>
      <c r="G15" s="396"/>
      <c r="H15" s="396"/>
      <c r="I15" s="396"/>
      <c r="J15" s="396"/>
      <c r="K15" s="396"/>
      <c r="L15" s="396"/>
      <c r="M15" s="396"/>
      <c r="N15" s="396"/>
      <c r="O15" s="397"/>
    </row>
    <row r="16" spans="1:15" ht="21.75" customHeight="1">
      <c r="A16" s="374" t="s">
        <v>393</v>
      </c>
      <c r="B16" s="374"/>
      <c r="C16" s="374"/>
      <c r="D16" s="371"/>
      <c r="E16" s="372"/>
      <c r="F16" s="372"/>
      <c r="G16" s="372"/>
      <c r="H16" s="372"/>
      <c r="I16" s="372"/>
      <c r="J16" s="372"/>
      <c r="K16" s="372"/>
      <c r="L16" s="372"/>
      <c r="M16" s="372"/>
      <c r="N16" s="372"/>
      <c r="O16" s="373"/>
    </row>
    <row r="17" spans="1:12" ht="21" customHeight="1">
      <c r="A17" s="1"/>
      <c r="B17" s="1"/>
      <c r="C17" s="1"/>
      <c r="D17" s="1"/>
      <c r="E17" s="1"/>
      <c r="F17" s="1"/>
      <c r="G17" s="1"/>
      <c r="H17" s="1"/>
      <c r="I17" s="1"/>
      <c r="J17" s="1"/>
      <c r="K17" s="1"/>
      <c r="L17" s="1"/>
    </row>
    <row r="18" spans="1:15" ht="15" customHeight="1">
      <c r="A18" s="387"/>
      <c r="B18" s="289" t="s">
        <v>408</v>
      </c>
      <c r="C18" s="290"/>
      <c r="D18" s="298" t="s">
        <v>443</v>
      </c>
      <c r="E18" s="298"/>
      <c r="F18" s="298"/>
      <c r="G18" s="298"/>
      <c r="H18" s="298"/>
      <c r="I18" s="298"/>
      <c r="J18" s="298"/>
      <c r="K18" s="298"/>
      <c r="L18" s="298"/>
      <c r="M18" s="298"/>
      <c r="N18" s="298"/>
      <c r="O18" s="298"/>
    </row>
    <row r="19" spans="1:15" ht="39" customHeight="1">
      <c r="A19" s="387"/>
      <c r="B19" s="291"/>
      <c r="C19" s="292"/>
      <c r="D19" s="300" t="s">
        <v>409</v>
      </c>
      <c r="E19" s="300"/>
      <c r="F19" s="300"/>
      <c r="G19" s="21" t="s">
        <v>529</v>
      </c>
      <c r="H19" s="21" t="s">
        <v>530</v>
      </c>
      <c r="I19" s="21" t="s">
        <v>455</v>
      </c>
      <c r="J19" s="21" t="s">
        <v>527</v>
      </c>
      <c r="K19" s="21" t="s">
        <v>531</v>
      </c>
      <c r="L19" s="298" t="s">
        <v>445</v>
      </c>
      <c r="M19" s="298"/>
      <c r="N19" s="298"/>
      <c r="O19" s="298"/>
    </row>
    <row r="20" spans="1:15" ht="42" customHeight="1">
      <c r="A20" s="369">
        <v>1</v>
      </c>
      <c r="B20" s="348"/>
      <c r="C20" s="382"/>
      <c r="D20" s="391"/>
      <c r="E20" s="391"/>
      <c r="F20" s="391"/>
      <c r="G20" s="34"/>
      <c r="H20" s="34"/>
      <c r="I20" s="59"/>
      <c r="J20" s="34"/>
      <c r="K20" s="34"/>
      <c r="L20" s="381"/>
      <c r="M20" s="381"/>
      <c r="N20" s="381"/>
      <c r="O20" s="381"/>
    </row>
    <row r="21" spans="1:15" ht="42" customHeight="1">
      <c r="A21" s="369"/>
      <c r="B21" s="383"/>
      <c r="C21" s="384"/>
      <c r="D21" s="391"/>
      <c r="E21" s="391"/>
      <c r="F21" s="391"/>
      <c r="G21" s="33"/>
      <c r="H21" s="33"/>
      <c r="I21" s="60"/>
      <c r="J21" s="33"/>
      <c r="K21" s="33"/>
      <c r="L21" s="381"/>
      <c r="M21" s="381"/>
      <c r="N21" s="381"/>
      <c r="O21" s="381"/>
    </row>
    <row r="22" spans="1:15" ht="42" customHeight="1">
      <c r="A22" s="369"/>
      <c r="B22" s="385"/>
      <c r="C22" s="386"/>
      <c r="D22" s="391"/>
      <c r="E22" s="391"/>
      <c r="F22" s="391"/>
      <c r="G22" s="33"/>
      <c r="H22" s="33"/>
      <c r="I22" s="60"/>
      <c r="J22" s="33"/>
      <c r="K22" s="33"/>
      <c r="L22" s="381"/>
      <c r="M22" s="381"/>
      <c r="N22" s="381"/>
      <c r="O22" s="381"/>
    </row>
    <row r="23" spans="1:12" ht="15">
      <c r="A23" s="1"/>
      <c r="B23" s="1"/>
      <c r="C23" s="1"/>
      <c r="D23" s="24"/>
      <c r="E23" s="1"/>
      <c r="F23" s="1"/>
      <c r="G23" s="1"/>
      <c r="H23" s="1"/>
      <c r="I23" s="1"/>
      <c r="J23" s="1"/>
      <c r="K23" s="1"/>
      <c r="L23" s="1"/>
    </row>
    <row r="24" spans="1:15" ht="25.5" customHeight="1">
      <c r="A24" s="72"/>
      <c r="B24" s="73"/>
      <c r="C24" s="73"/>
      <c r="D24" s="73"/>
      <c r="E24" s="73"/>
      <c r="F24" s="73"/>
      <c r="G24" s="73"/>
      <c r="H24" s="73"/>
      <c r="I24" s="73"/>
      <c r="J24" s="73"/>
      <c r="K24" s="73"/>
      <c r="L24" s="73"/>
      <c r="M24" s="73"/>
      <c r="N24" s="73"/>
      <c r="O24" s="73"/>
    </row>
    <row r="25" spans="1:16" s="9" customFormat="1" ht="30.75" customHeight="1" thickBot="1">
      <c r="A25" s="334" t="s">
        <v>59</v>
      </c>
      <c r="B25" s="335"/>
      <c r="C25" s="335"/>
      <c r="D25" s="335"/>
      <c r="E25" s="335"/>
      <c r="F25" s="335"/>
      <c r="G25" s="335"/>
      <c r="H25" s="335"/>
      <c r="I25" s="335"/>
      <c r="J25" s="335"/>
      <c r="K25" s="335"/>
      <c r="L25" s="335"/>
      <c r="M25" s="335"/>
      <c r="N25" s="335"/>
      <c r="O25" s="335"/>
      <c r="P25" s="25"/>
    </row>
    <row r="26" spans="1:16" s="9" customFormat="1" ht="39.75" customHeight="1">
      <c r="A26" s="234" t="s">
        <v>435</v>
      </c>
      <c r="B26" s="236" t="s">
        <v>397</v>
      </c>
      <c r="C26" s="237" t="s">
        <v>52</v>
      </c>
      <c r="D26" s="240" t="s">
        <v>529</v>
      </c>
      <c r="E26" s="241"/>
      <c r="F26" s="242" t="s">
        <v>530</v>
      </c>
      <c r="G26" s="241"/>
      <c r="H26" s="240" t="s">
        <v>456</v>
      </c>
      <c r="I26" s="241"/>
      <c r="J26" s="240" t="s">
        <v>528</v>
      </c>
      <c r="K26" s="241"/>
      <c r="L26" s="240" t="s">
        <v>532</v>
      </c>
      <c r="M26" s="241"/>
      <c r="N26" s="240" t="s">
        <v>533</v>
      </c>
      <c r="O26" s="241"/>
      <c r="P26" s="25"/>
    </row>
    <row r="27" spans="1:16" s="2" customFormat="1" ht="42" customHeight="1">
      <c r="A27" s="235"/>
      <c r="B27" s="238"/>
      <c r="C27" s="239"/>
      <c r="D27" s="76" t="s">
        <v>507</v>
      </c>
      <c r="E27" s="77" t="s">
        <v>60</v>
      </c>
      <c r="F27" s="76" t="s">
        <v>507</v>
      </c>
      <c r="G27" s="77" t="s">
        <v>60</v>
      </c>
      <c r="H27" s="76" t="s">
        <v>507</v>
      </c>
      <c r="I27" s="77" t="s">
        <v>60</v>
      </c>
      <c r="J27" s="76" t="s">
        <v>507</v>
      </c>
      <c r="K27" s="77" t="s">
        <v>60</v>
      </c>
      <c r="L27" s="76" t="s">
        <v>507</v>
      </c>
      <c r="M27" s="77" t="s">
        <v>60</v>
      </c>
      <c r="N27" s="76" t="s">
        <v>507</v>
      </c>
      <c r="O27" s="77" t="s">
        <v>60</v>
      </c>
      <c r="P27" s="1"/>
    </row>
    <row r="28" spans="1:16" s="2" customFormat="1" ht="21" customHeight="1">
      <c r="A28" s="78">
        <v>1</v>
      </c>
      <c r="B28" s="78">
        <v>2</v>
      </c>
      <c r="C28" s="79">
        <v>3</v>
      </c>
      <c r="D28" s="80">
        <v>4</v>
      </c>
      <c r="E28" s="81">
        <v>5</v>
      </c>
      <c r="F28" s="82">
        <v>6</v>
      </c>
      <c r="G28" s="81">
        <v>7</v>
      </c>
      <c r="H28" s="80">
        <v>8</v>
      </c>
      <c r="I28" s="81">
        <v>9</v>
      </c>
      <c r="J28" s="80">
        <v>10</v>
      </c>
      <c r="K28" s="81">
        <v>11</v>
      </c>
      <c r="L28" s="80">
        <v>12</v>
      </c>
      <c r="M28" s="81">
        <v>13</v>
      </c>
      <c r="N28" s="80" t="s">
        <v>48</v>
      </c>
      <c r="O28" s="81" t="s">
        <v>49</v>
      </c>
      <c r="P28" s="1"/>
    </row>
    <row r="29" spans="1:16" s="2" customFormat="1" ht="63.75">
      <c r="A29" s="83">
        <v>1</v>
      </c>
      <c r="B29" s="84">
        <v>300000</v>
      </c>
      <c r="C29" s="85" t="s">
        <v>117</v>
      </c>
      <c r="D29" s="86">
        <f>SUM(D30,D33)</f>
        <v>0</v>
      </c>
      <c r="E29" s="87">
        <f aca="true" t="shared" si="0" ref="E29:O29">SUM(E30,E33)</f>
        <v>0</v>
      </c>
      <c r="F29" s="86">
        <f t="shared" si="0"/>
        <v>0</v>
      </c>
      <c r="G29" s="87">
        <f t="shared" si="0"/>
        <v>0</v>
      </c>
      <c r="H29" s="86">
        <f t="shared" si="0"/>
        <v>0</v>
      </c>
      <c r="I29" s="87">
        <f t="shared" si="0"/>
        <v>0</v>
      </c>
      <c r="J29" s="86">
        <f t="shared" si="0"/>
        <v>0</v>
      </c>
      <c r="K29" s="87">
        <f t="shared" si="0"/>
        <v>0</v>
      </c>
      <c r="L29" s="86">
        <f t="shared" si="0"/>
        <v>0</v>
      </c>
      <c r="M29" s="87">
        <f t="shared" si="0"/>
        <v>0</v>
      </c>
      <c r="N29" s="86">
        <f t="shared" si="0"/>
        <v>0</v>
      </c>
      <c r="O29" s="87">
        <f t="shared" si="0"/>
        <v>0</v>
      </c>
      <c r="P29" s="1"/>
    </row>
    <row r="30" spans="1:16" s="2" customFormat="1" ht="15">
      <c r="A30" s="88">
        <v>2</v>
      </c>
      <c r="B30" s="89">
        <v>310000</v>
      </c>
      <c r="C30" s="90" t="s">
        <v>114</v>
      </c>
      <c r="D30" s="91">
        <f>SUM(D31)</f>
        <v>0</v>
      </c>
      <c r="E30" s="92">
        <f aca="true" t="shared" si="1" ref="E30:O31">SUM(E31)</f>
        <v>0</v>
      </c>
      <c r="F30" s="91">
        <f t="shared" si="1"/>
        <v>0</v>
      </c>
      <c r="G30" s="92">
        <f t="shared" si="1"/>
        <v>0</v>
      </c>
      <c r="H30" s="91">
        <f t="shared" si="1"/>
        <v>0</v>
      </c>
      <c r="I30" s="92">
        <f t="shared" si="1"/>
        <v>0</v>
      </c>
      <c r="J30" s="91">
        <f t="shared" si="1"/>
        <v>0</v>
      </c>
      <c r="K30" s="92">
        <f t="shared" si="1"/>
        <v>0</v>
      </c>
      <c r="L30" s="91">
        <f t="shared" si="1"/>
        <v>0</v>
      </c>
      <c r="M30" s="92">
        <f t="shared" si="1"/>
        <v>0</v>
      </c>
      <c r="N30" s="91">
        <f t="shared" si="1"/>
        <v>0</v>
      </c>
      <c r="O30" s="92">
        <f t="shared" si="1"/>
        <v>0</v>
      </c>
      <c r="P30" s="1"/>
    </row>
    <row r="31" spans="1:16" s="2" customFormat="1" ht="15">
      <c r="A31" s="88">
        <v>3</v>
      </c>
      <c r="B31" s="89">
        <v>311000</v>
      </c>
      <c r="C31" s="90" t="s">
        <v>115</v>
      </c>
      <c r="D31" s="91">
        <f>SUM(D32)</f>
        <v>0</v>
      </c>
      <c r="E31" s="93">
        <f t="shared" si="1"/>
        <v>0</v>
      </c>
      <c r="F31" s="91">
        <f t="shared" si="1"/>
        <v>0</v>
      </c>
      <c r="G31" s="93">
        <f t="shared" si="1"/>
        <v>0</v>
      </c>
      <c r="H31" s="91">
        <f t="shared" si="1"/>
        <v>0</v>
      </c>
      <c r="I31" s="93">
        <f t="shared" si="1"/>
        <v>0</v>
      </c>
      <c r="J31" s="91">
        <f t="shared" si="1"/>
        <v>0</v>
      </c>
      <c r="K31" s="93">
        <f t="shared" si="1"/>
        <v>0</v>
      </c>
      <c r="L31" s="91">
        <f t="shared" si="1"/>
        <v>0</v>
      </c>
      <c r="M31" s="93">
        <f t="shared" si="1"/>
        <v>0</v>
      </c>
      <c r="N31" s="91">
        <f t="shared" si="1"/>
        <v>0</v>
      </c>
      <c r="O31" s="93">
        <f t="shared" si="1"/>
        <v>0</v>
      </c>
      <c r="P31" s="1"/>
    </row>
    <row r="32" spans="1:16" s="2" customFormat="1" ht="25.5">
      <c r="A32" s="180">
        <v>4</v>
      </c>
      <c r="B32" s="94">
        <v>311700</v>
      </c>
      <c r="C32" s="95" t="s">
        <v>113</v>
      </c>
      <c r="D32" s="185"/>
      <c r="E32" s="183"/>
      <c r="F32" s="185"/>
      <c r="G32" s="130"/>
      <c r="H32" s="182"/>
      <c r="I32" s="97"/>
      <c r="J32" s="185"/>
      <c r="K32" s="130"/>
      <c r="L32" s="185"/>
      <c r="M32" s="130"/>
      <c r="N32" s="145">
        <f>SUM(H32,J32,L32)</f>
        <v>0</v>
      </c>
      <c r="O32" s="130">
        <f>SUM(I32,K32,M32)</f>
        <v>0</v>
      </c>
      <c r="P32" s="1"/>
    </row>
    <row r="33" spans="1:16" s="2" customFormat="1" ht="25.5">
      <c r="A33" s="98">
        <v>5</v>
      </c>
      <c r="B33" s="99">
        <v>320000</v>
      </c>
      <c r="C33" s="100" t="s">
        <v>116</v>
      </c>
      <c r="D33" s="101">
        <f>SUM(D34)</f>
        <v>0</v>
      </c>
      <c r="E33" s="92">
        <f aca="true" t="shared" si="2" ref="E33:O34">SUM(E34)</f>
        <v>0</v>
      </c>
      <c r="F33" s="91">
        <f t="shared" si="2"/>
        <v>0</v>
      </c>
      <c r="G33" s="92">
        <f t="shared" si="2"/>
        <v>0</v>
      </c>
      <c r="H33" s="91">
        <f t="shared" si="2"/>
        <v>0</v>
      </c>
      <c r="I33" s="92">
        <f t="shared" si="2"/>
        <v>0</v>
      </c>
      <c r="J33" s="101">
        <f t="shared" si="2"/>
        <v>0</v>
      </c>
      <c r="K33" s="92">
        <f t="shared" si="2"/>
        <v>0</v>
      </c>
      <c r="L33" s="91">
        <f t="shared" si="2"/>
        <v>0</v>
      </c>
      <c r="M33" s="92">
        <f t="shared" si="2"/>
        <v>0</v>
      </c>
      <c r="N33" s="91">
        <f t="shared" si="2"/>
        <v>0</v>
      </c>
      <c r="O33" s="92">
        <f t="shared" si="2"/>
        <v>0</v>
      </c>
      <c r="P33" s="1"/>
    </row>
    <row r="34" spans="1:16" s="2" customFormat="1" ht="25.5">
      <c r="A34" s="88">
        <v>6</v>
      </c>
      <c r="B34" s="89">
        <v>321000</v>
      </c>
      <c r="C34" s="90" t="s">
        <v>118</v>
      </c>
      <c r="D34" s="101">
        <f>SUM(D35)</f>
        <v>0</v>
      </c>
      <c r="E34" s="92">
        <f t="shared" si="2"/>
        <v>0</v>
      </c>
      <c r="F34" s="101">
        <f t="shared" si="2"/>
        <v>0</v>
      </c>
      <c r="G34" s="92">
        <f t="shared" si="2"/>
        <v>0</v>
      </c>
      <c r="H34" s="91">
        <f t="shared" si="2"/>
        <v>0</v>
      </c>
      <c r="I34" s="92">
        <f t="shared" si="2"/>
        <v>0</v>
      </c>
      <c r="J34" s="101">
        <f t="shared" si="2"/>
        <v>0</v>
      </c>
      <c r="K34" s="92">
        <f t="shared" si="2"/>
        <v>0</v>
      </c>
      <c r="L34" s="101">
        <f t="shared" si="2"/>
        <v>0</v>
      </c>
      <c r="M34" s="92">
        <f t="shared" si="2"/>
        <v>0</v>
      </c>
      <c r="N34" s="101">
        <f t="shared" si="2"/>
        <v>0</v>
      </c>
      <c r="O34" s="92">
        <f t="shared" si="2"/>
        <v>0</v>
      </c>
      <c r="P34" s="1"/>
    </row>
    <row r="35" spans="1:16" s="2" customFormat="1" ht="38.25">
      <c r="A35" s="180">
        <v>7</v>
      </c>
      <c r="B35" s="94">
        <v>321300</v>
      </c>
      <c r="C35" s="95" t="s">
        <v>112</v>
      </c>
      <c r="D35" s="184"/>
      <c r="E35" s="183"/>
      <c r="F35" s="184"/>
      <c r="G35" s="183"/>
      <c r="H35" s="182"/>
      <c r="I35" s="181"/>
      <c r="J35" s="184"/>
      <c r="K35" s="183"/>
      <c r="L35" s="184"/>
      <c r="M35" s="183"/>
      <c r="N35" s="145">
        <f>SUM(H35,J35,L35)</f>
        <v>0</v>
      </c>
      <c r="O35" s="130">
        <f>SUM(I35,K35,M35)</f>
        <v>0</v>
      </c>
      <c r="P35" s="1"/>
    </row>
    <row r="36" spans="1:16" s="2" customFormat="1" ht="38.25">
      <c r="A36" s="102">
        <f>A35+1</f>
        <v>8</v>
      </c>
      <c r="B36" s="103">
        <v>700000</v>
      </c>
      <c r="C36" s="104" t="s">
        <v>119</v>
      </c>
      <c r="D36" s="105">
        <f>D37+D60+D72+D97+D102+D106</f>
        <v>0</v>
      </c>
      <c r="E36" s="106">
        <f aca="true" t="shared" si="3" ref="E36:O36">E37+E60+E72+E97+E102+E106</f>
        <v>0</v>
      </c>
      <c r="F36" s="107">
        <f t="shared" si="3"/>
        <v>0</v>
      </c>
      <c r="G36" s="106">
        <f t="shared" si="3"/>
        <v>0</v>
      </c>
      <c r="H36" s="107">
        <f t="shared" si="3"/>
        <v>0</v>
      </c>
      <c r="I36" s="106">
        <f t="shared" si="3"/>
        <v>0</v>
      </c>
      <c r="J36" s="105">
        <f t="shared" si="3"/>
        <v>0</v>
      </c>
      <c r="K36" s="106">
        <f t="shared" si="3"/>
        <v>0</v>
      </c>
      <c r="L36" s="107">
        <f t="shared" si="3"/>
        <v>0</v>
      </c>
      <c r="M36" s="106">
        <f t="shared" si="3"/>
        <v>0</v>
      </c>
      <c r="N36" s="107">
        <f>N37+N60+N72+N97+N102+N106</f>
        <v>0</v>
      </c>
      <c r="O36" s="106">
        <f t="shared" si="3"/>
        <v>0</v>
      </c>
      <c r="P36" s="1"/>
    </row>
    <row r="37" spans="1:16" s="2" customFormat="1" ht="25.5">
      <c r="A37" s="108">
        <f aca="true" t="shared" si="4" ref="A37:A100">A36+1</f>
        <v>9</v>
      </c>
      <c r="B37" s="109">
        <v>710000</v>
      </c>
      <c r="C37" s="110" t="s">
        <v>120</v>
      </c>
      <c r="D37" s="101">
        <f>D38+D42+D44+D51+D57</f>
        <v>0</v>
      </c>
      <c r="E37" s="92">
        <f aca="true" t="shared" si="5" ref="E37:O37">E38+E42+E44+E51+E57</f>
        <v>0</v>
      </c>
      <c r="F37" s="91">
        <f t="shared" si="5"/>
        <v>0</v>
      </c>
      <c r="G37" s="92">
        <f t="shared" si="5"/>
        <v>0</v>
      </c>
      <c r="H37" s="91">
        <f t="shared" si="5"/>
        <v>0</v>
      </c>
      <c r="I37" s="92">
        <f t="shared" si="5"/>
        <v>0</v>
      </c>
      <c r="J37" s="101">
        <f t="shared" si="5"/>
        <v>0</v>
      </c>
      <c r="K37" s="92">
        <f t="shared" si="5"/>
        <v>0</v>
      </c>
      <c r="L37" s="91">
        <f t="shared" si="5"/>
        <v>0</v>
      </c>
      <c r="M37" s="92">
        <f t="shared" si="5"/>
        <v>0</v>
      </c>
      <c r="N37" s="91">
        <f t="shared" si="5"/>
        <v>0</v>
      </c>
      <c r="O37" s="92">
        <f t="shared" si="5"/>
        <v>0</v>
      </c>
      <c r="P37" s="1"/>
    </row>
    <row r="38" spans="1:16" s="2" customFormat="1" ht="38.25">
      <c r="A38" s="108">
        <f t="shared" si="4"/>
        <v>10</v>
      </c>
      <c r="B38" s="109">
        <v>711000</v>
      </c>
      <c r="C38" s="110" t="s">
        <v>121</v>
      </c>
      <c r="D38" s="101">
        <f>SUM(D39:D41)</f>
        <v>0</v>
      </c>
      <c r="E38" s="92">
        <f aca="true" t="shared" si="6" ref="E38:M38">SUM(E39:E41)</f>
        <v>0</v>
      </c>
      <c r="F38" s="101">
        <f t="shared" si="6"/>
        <v>0</v>
      </c>
      <c r="G38" s="92">
        <f t="shared" si="6"/>
        <v>0</v>
      </c>
      <c r="H38" s="91">
        <f t="shared" si="6"/>
        <v>0</v>
      </c>
      <c r="I38" s="92">
        <f t="shared" si="6"/>
        <v>0</v>
      </c>
      <c r="J38" s="101">
        <f t="shared" si="6"/>
        <v>0</v>
      </c>
      <c r="K38" s="92">
        <f t="shared" si="6"/>
        <v>0</v>
      </c>
      <c r="L38" s="101">
        <f t="shared" si="6"/>
        <v>0</v>
      </c>
      <c r="M38" s="92">
        <f t="shared" si="6"/>
        <v>0</v>
      </c>
      <c r="N38" s="101">
        <f aca="true" t="shared" si="7" ref="N38:O68">SUM(H38,J38,L38)</f>
        <v>0</v>
      </c>
      <c r="O38" s="92">
        <f t="shared" si="7"/>
        <v>0</v>
      </c>
      <c r="P38" s="1"/>
    </row>
    <row r="39" spans="1:16" s="2" customFormat="1" ht="38.25">
      <c r="A39" s="111">
        <f t="shared" si="4"/>
        <v>11</v>
      </c>
      <c r="B39" s="112">
        <v>711100</v>
      </c>
      <c r="C39" s="113" t="s">
        <v>278</v>
      </c>
      <c r="D39" s="184"/>
      <c r="E39" s="183"/>
      <c r="F39" s="184"/>
      <c r="G39" s="183"/>
      <c r="H39" s="182"/>
      <c r="I39" s="181"/>
      <c r="J39" s="184"/>
      <c r="K39" s="183"/>
      <c r="L39" s="184"/>
      <c r="M39" s="183"/>
      <c r="N39" s="145">
        <f t="shared" si="7"/>
        <v>0</v>
      </c>
      <c r="O39" s="130">
        <f t="shared" si="7"/>
        <v>0</v>
      </c>
      <c r="P39" s="1"/>
    </row>
    <row r="40" spans="1:16" s="2" customFormat="1" ht="38.25">
      <c r="A40" s="111">
        <f t="shared" si="4"/>
        <v>12</v>
      </c>
      <c r="B40" s="112">
        <v>711200</v>
      </c>
      <c r="C40" s="113" t="s">
        <v>279</v>
      </c>
      <c r="D40" s="184"/>
      <c r="E40" s="183"/>
      <c r="F40" s="184"/>
      <c r="G40" s="183"/>
      <c r="H40" s="182"/>
      <c r="I40" s="181"/>
      <c r="J40" s="184"/>
      <c r="K40" s="183"/>
      <c r="L40" s="184"/>
      <c r="M40" s="183"/>
      <c r="N40" s="145">
        <f t="shared" si="7"/>
        <v>0</v>
      </c>
      <c r="O40" s="130">
        <f t="shared" si="7"/>
        <v>0</v>
      </c>
      <c r="P40" s="1"/>
    </row>
    <row r="41" spans="1:15" ht="51">
      <c r="A41" s="111">
        <f t="shared" si="4"/>
        <v>13</v>
      </c>
      <c r="B41" s="112">
        <v>711300</v>
      </c>
      <c r="C41" s="113" t="s">
        <v>9</v>
      </c>
      <c r="D41" s="184"/>
      <c r="E41" s="183"/>
      <c r="F41" s="184"/>
      <c r="G41" s="183"/>
      <c r="H41" s="182"/>
      <c r="I41" s="181"/>
      <c r="J41" s="184"/>
      <c r="K41" s="183"/>
      <c r="L41" s="184"/>
      <c r="M41" s="183"/>
      <c r="N41" s="145">
        <f t="shared" si="7"/>
        <v>0</v>
      </c>
      <c r="O41" s="130">
        <f t="shared" si="7"/>
        <v>0</v>
      </c>
    </row>
    <row r="42" spans="1:15" ht="25.5">
      <c r="A42" s="108">
        <f t="shared" si="4"/>
        <v>14</v>
      </c>
      <c r="B42" s="109">
        <v>712000</v>
      </c>
      <c r="C42" s="110" t="s">
        <v>122</v>
      </c>
      <c r="D42" s="101">
        <f aca="true" t="shared" si="8" ref="D42:M42">SUM(D43)</f>
        <v>0</v>
      </c>
      <c r="E42" s="92">
        <f t="shared" si="8"/>
        <v>0</v>
      </c>
      <c r="F42" s="101">
        <f t="shared" si="8"/>
        <v>0</v>
      </c>
      <c r="G42" s="92">
        <f t="shared" si="8"/>
        <v>0</v>
      </c>
      <c r="H42" s="91">
        <f t="shared" si="8"/>
        <v>0</v>
      </c>
      <c r="I42" s="92">
        <f t="shared" si="8"/>
        <v>0</v>
      </c>
      <c r="J42" s="101">
        <f t="shared" si="8"/>
        <v>0</v>
      </c>
      <c r="K42" s="92">
        <f t="shared" si="8"/>
        <v>0</v>
      </c>
      <c r="L42" s="101">
        <f t="shared" si="8"/>
        <v>0</v>
      </c>
      <c r="M42" s="92">
        <f t="shared" si="8"/>
        <v>0</v>
      </c>
      <c r="N42" s="101">
        <f t="shared" si="7"/>
        <v>0</v>
      </c>
      <c r="O42" s="92">
        <f t="shared" si="7"/>
        <v>0</v>
      </c>
    </row>
    <row r="43" spans="1:15" ht="15">
      <c r="A43" s="111">
        <f t="shared" si="4"/>
        <v>15</v>
      </c>
      <c r="B43" s="112">
        <v>712100</v>
      </c>
      <c r="C43" s="113" t="s">
        <v>465</v>
      </c>
      <c r="D43" s="184"/>
      <c r="E43" s="183"/>
      <c r="F43" s="184"/>
      <c r="G43" s="183"/>
      <c r="H43" s="182"/>
      <c r="I43" s="181"/>
      <c r="J43" s="184"/>
      <c r="K43" s="183"/>
      <c r="L43" s="184"/>
      <c r="M43" s="183"/>
      <c r="N43" s="145">
        <f t="shared" si="7"/>
        <v>0</v>
      </c>
      <c r="O43" s="130">
        <f t="shared" si="7"/>
        <v>0</v>
      </c>
    </row>
    <row r="44" spans="1:15" ht="25.5">
      <c r="A44" s="108">
        <f t="shared" si="4"/>
        <v>16</v>
      </c>
      <c r="B44" s="109">
        <v>713000</v>
      </c>
      <c r="C44" s="110" t="s">
        <v>123</v>
      </c>
      <c r="D44" s="101">
        <f aca="true" t="shared" si="9" ref="D44:M44">SUM(D45:D50)</f>
        <v>0</v>
      </c>
      <c r="E44" s="92">
        <f t="shared" si="9"/>
        <v>0</v>
      </c>
      <c r="F44" s="101">
        <f t="shared" si="9"/>
        <v>0</v>
      </c>
      <c r="G44" s="92">
        <f t="shared" si="9"/>
        <v>0</v>
      </c>
      <c r="H44" s="91">
        <f t="shared" si="9"/>
        <v>0</v>
      </c>
      <c r="I44" s="92">
        <f t="shared" si="9"/>
        <v>0</v>
      </c>
      <c r="J44" s="101">
        <f t="shared" si="9"/>
        <v>0</v>
      </c>
      <c r="K44" s="92">
        <f t="shared" si="9"/>
        <v>0</v>
      </c>
      <c r="L44" s="101">
        <f t="shared" si="9"/>
        <v>0</v>
      </c>
      <c r="M44" s="92">
        <f t="shared" si="9"/>
        <v>0</v>
      </c>
      <c r="N44" s="101">
        <f t="shared" si="7"/>
        <v>0</v>
      </c>
      <c r="O44" s="92">
        <f t="shared" si="7"/>
        <v>0</v>
      </c>
    </row>
    <row r="45" spans="1:15" ht="25.5">
      <c r="A45" s="111">
        <f t="shared" si="4"/>
        <v>17</v>
      </c>
      <c r="B45" s="112">
        <v>713100</v>
      </c>
      <c r="C45" s="113" t="s">
        <v>466</v>
      </c>
      <c r="D45" s="184"/>
      <c r="E45" s="183"/>
      <c r="F45" s="184"/>
      <c r="G45" s="183"/>
      <c r="H45" s="182"/>
      <c r="I45" s="181"/>
      <c r="J45" s="184"/>
      <c r="K45" s="183"/>
      <c r="L45" s="184"/>
      <c r="M45" s="183"/>
      <c r="N45" s="145">
        <f t="shared" si="7"/>
        <v>0</v>
      </c>
      <c r="O45" s="130">
        <f t="shared" si="7"/>
        <v>0</v>
      </c>
    </row>
    <row r="46" spans="1:15" ht="25.5">
      <c r="A46" s="111">
        <f t="shared" si="4"/>
        <v>18</v>
      </c>
      <c r="B46" s="112">
        <v>713200</v>
      </c>
      <c r="C46" s="113" t="s">
        <v>467</v>
      </c>
      <c r="D46" s="184"/>
      <c r="E46" s="183"/>
      <c r="F46" s="184"/>
      <c r="G46" s="183"/>
      <c r="H46" s="182"/>
      <c r="I46" s="181"/>
      <c r="J46" s="184"/>
      <c r="K46" s="183"/>
      <c r="L46" s="184"/>
      <c r="M46" s="183"/>
      <c r="N46" s="145">
        <f t="shared" si="7"/>
        <v>0</v>
      </c>
      <c r="O46" s="130">
        <f t="shared" si="7"/>
        <v>0</v>
      </c>
    </row>
    <row r="47" spans="1:15" ht="25.5">
      <c r="A47" s="111">
        <f t="shared" si="4"/>
        <v>19</v>
      </c>
      <c r="B47" s="112">
        <v>713300</v>
      </c>
      <c r="C47" s="113" t="s">
        <v>468</v>
      </c>
      <c r="D47" s="184"/>
      <c r="E47" s="183"/>
      <c r="F47" s="184"/>
      <c r="G47" s="183"/>
      <c r="H47" s="182"/>
      <c r="I47" s="181"/>
      <c r="J47" s="184"/>
      <c r="K47" s="183"/>
      <c r="L47" s="184"/>
      <c r="M47" s="183"/>
      <c r="N47" s="145">
        <f t="shared" si="7"/>
        <v>0</v>
      </c>
      <c r="O47" s="130">
        <f t="shared" si="7"/>
        <v>0</v>
      </c>
    </row>
    <row r="48" spans="1:15" ht="25.5">
      <c r="A48" s="111">
        <f t="shared" si="4"/>
        <v>20</v>
      </c>
      <c r="B48" s="112">
        <v>713400</v>
      </c>
      <c r="C48" s="113" t="s">
        <v>269</v>
      </c>
      <c r="D48" s="184"/>
      <c r="E48" s="183"/>
      <c r="F48" s="184"/>
      <c r="G48" s="183"/>
      <c r="H48" s="182"/>
      <c r="I48" s="181"/>
      <c r="J48" s="184"/>
      <c r="K48" s="183"/>
      <c r="L48" s="184"/>
      <c r="M48" s="183"/>
      <c r="N48" s="145">
        <f t="shared" si="7"/>
        <v>0</v>
      </c>
      <c r="O48" s="130">
        <f t="shared" si="7"/>
        <v>0</v>
      </c>
    </row>
    <row r="49" spans="1:15" ht="25.5">
      <c r="A49" s="111">
        <f t="shared" si="4"/>
        <v>21</v>
      </c>
      <c r="B49" s="112">
        <v>713500</v>
      </c>
      <c r="C49" s="113" t="s">
        <v>270</v>
      </c>
      <c r="D49" s="184"/>
      <c r="E49" s="183"/>
      <c r="F49" s="184"/>
      <c r="G49" s="183"/>
      <c r="H49" s="182"/>
      <c r="I49" s="181"/>
      <c r="J49" s="184"/>
      <c r="K49" s="183"/>
      <c r="L49" s="184"/>
      <c r="M49" s="183"/>
      <c r="N49" s="145">
        <f t="shared" si="7"/>
        <v>0</v>
      </c>
      <c r="O49" s="130">
        <f t="shared" si="7"/>
        <v>0</v>
      </c>
    </row>
    <row r="50" spans="1:15" ht="25.5">
      <c r="A50" s="111">
        <f t="shared" si="4"/>
        <v>22</v>
      </c>
      <c r="B50" s="112">
        <v>713600</v>
      </c>
      <c r="C50" s="113" t="s">
        <v>271</v>
      </c>
      <c r="D50" s="184"/>
      <c r="E50" s="183"/>
      <c r="F50" s="184"/>
      <c r="G50" s="183"/>
      <c r="H50" s="182"/>
      <c r="I50" s="181"/>
      <c r="J50" s="184"/>
      <c r="K50" s="183"/>
      <c r="L50" s="184"/>
      <c r="M50" s="183"/>
      <c r="N50" s="145">
        <f t="shared" si="7"/>
        <v>0</v>
      </c>
      <c r="O50" s="130">
        <f t="shared" si="7"/>
        <v>0</v>
      </c>
    </row>
    <row r="51" spans="1:15" ht="25.5">
      <c r="A51" s="108">
        <f t="shared" si="4"/>
        <v>23</v>
      </c>
      <c r="B51" s="109">
        <v>714000</v>
      </c>
      <c r="C51" s="110" t="s">
        <v>124</v>
      </c>
      <c r="D51" s="101">
        <f aca="true" t="shared" si="10" ref="D51:M51">SUM(D52:D56)</f>
        <v>0</v>
      </c>
      <c r="E51" s="92">
        <f t="shared" si="10"/>
        <v>0</v>
      </c>
      <c r="F51" s="101">
        <f t="shared" si="10"/>
        <v>0</v>
      </c>
      <c r="G51" s="92">
        <f t="shared" si="10"/>
        <v>0</v>
      </c>
      <c r="H51" s="91">
        <f t="shared" si="10"/>
        <v>0</v>
      </c>
      <c r="I51" s="92">
        <f t="shared" si="10"/>
        <v>0</v>
      </c>
      <c r="J51" s="101">
        <f t="shared" si="10"/>
        <v>0</v>
      </c>
      <c r="K51" s="92">
        <f t="shared" si="10"/>
        <v>0</v>
      </c>
      <c r="L51" s="101">
        <f t="shared" si="10"/>
        <v>0</v>
      </c>
      <c r="M51" s="92">
        <f t="shared" si="10"/>
        <v>0</v>
      </c>
      <c r="N51" s="101">
        <f t="shared" si="7"/>
        <v>0</v>
      </c>
      <c r="O51" s="92">
        <f t="shared" si="7"/>
        <v>0</v>
      </c>
    </row>
    <row r="52" spans="1:15" ht="15">
      <c r="A52" s="111">
        <f t="shared" si="4"/>
        <v>24</v>
      </c>
      <c r="B52" s="112">
        <v>714100</v>
      </c>
      <c r="C52" s="113" t="s">
        <v>280</v>
      </c>
      <c r="D52" s="184"/>
      <c r="E52" s="183"/>
      <c r="F52" s="184"/>
      <c r="G52" s="183"/>
      <c r="H52" s="182"/>
      <c r="I52" s="181"/>
      <c r="J52" s="184"/>
      <c r="K52" s="183"/>
      <c r="L52" s="184"/>
      <c r="M52" s="183"/>
      <c r="N52" s="145">
        <f t="shared" si="7"/>
        <v>0</v>
      </c>
      <c r="O52" s="130">
        <f t="shared" si="7"/>
        <v>0</v>
      </c>
    </row>
    <row r="53" spans="1:15" ht="15">
      <c r="A53" s="111">
        <f t="shared" si="4"/>
        <v>25</v>
      </c>
      <c r="B53" s="112">
        <v>714300</v>
      </c>
      <c r="C53" s="113" t="s">
        <v>281</v>
      </c>
      <c r="D53" s="184"/>
      <c r="E53" s="183"/>
      <c r="F53" s="184"/>
      <c r="G53" s="183"/>
      <c r="H53" s="182"/>
      <c r="I53" s="181"/>
      <c r="J53" s="184"/>
      <c r="K53" s="183"/>
      <c r="L53" s="184"/>
      <c r="M53" s="183"/>
      <c r="N53" s="145">
        <f t="shared" si="7"/>
        <v>0</v>
      </c>
      <c r="O53" s="130">
        <f t="shared" si="7"/>
        <v>0</v>
      </c>
    </row>
    <row r="54" spans="1:15" ht="15">
      <c r="A54" s="111">
        <f t="shared" si="4"/>
        <v>26</v>
      </c>
      <c r="B54" s="112">
        <v>714400</v>
      </c>
      <c r="C54" s="113" t="s">
        <v>10</v>
      </c>
      <c r="D54" s="184"/>
      <c r="E54" s="183"/>
      <c r="F54" s="184"/>
      <c r="G54" s="183"/>
      <c r="H54" s="182"/>
      <c r="I54" s="181"/>
      <c r="J54" s="184"/>
      <c r="K54" s="183"/>
      <c r="L54" s="184"/>
      <c r="M54" s="183"/>
      <c r="N54" s="145">
        <f t="shared" si="7"/>
        <v>0</v>
      </c>
      <c r="O54" s="130">
        <f t="shared" si="7"/>
        <v>0</v>
      </c>
    </row>
    <row r="55" spans="1:15" ht="51">
      <c r="A55" s="111">
        <f t="shared" si="4"/>
        <v>27</v>
      </c>
      <c r="B55" s="112">
        <v>714500</v>
      </c>
      <c r="C55" s="113" t="s">
        <v>17</v>
      </c>
      <c r="D55" s="184"/>
      <c r="E55" s="183"/>
      <c r="F55" s="184"/>
      <c r="G55" s="183"/>
      <c r="H55" s="182"/>
      <c r="I55" s="181"/>
      <c r="J55" s="184"/>
      <c r="K55" s="183"/>
      <c r="L55" s="184"/>
      <c r="M55" s="183"/>
      <c r="N55" s="145">
        <f t="shared" si="7"/>
        <v>0</v>
      </c>
      <c r="O55" s="130">
        <f t="shared" si="7"/>
        <v>0</v>
      </c>
    </row>
    <row r="56" spans="1:15" ht="15">
      <c r="A56" s="111">
        <f t="shared" si="4"/>
        <v>28</v>
      </c>
      <c r="B56" s="112">
        <v>714600</v>
      </c>
      <c r="C56" s="113" t="s">
        <v>496</v>
      </c>
      <c r="D56" s="184"/>
      <c r="E56" s="183"/>
      <c r="F56" s="184"/>
      <c r="G56" s="183"/>
      <c r="H56" s="182"/>
      <c r="I56" s="181"/>
      <c r="J56" s="184"/>
      <c r="K56" s="183"/>
      <c r="L56" s="184"/>
      <c r="M56" s="183"/>
      <c r="N56" s="145">
        <f t="shared" si="7"/>
        <v>0</v>
      </c>
      <c r="O56" s="130">
        <f t="shared" si="7"/>
        <v>0</v>
      </c>
    </row>
    <row r="57" spans="1:15" ht="15">
      <c r="A57" s="108">
        <f t="shared" si="4"/>
        <v>29</v>
      </c>
      <c r="B57" s="109">
        <v>716000</v>
      </c>
      <c r="C57" s="110" t="s">
        <v>125</v>
      </c>
      <c r="D57" s="101">
        <f aca="true" t="shared" si="11" ref="D57:M57">SUM(D58:D59)</f>
        <v>0</v>
      </c>
      <c r="E57" s="92">
        <f t="shared" si="11"/>
        <v>0</v>
      </c>
      <c r="F57" s="101">
        <f t="shared" si="11"/>
        <v>0</v>
      </c>
      <c r="G57" s="92">
        <f t="shared" si="11"/>
        <v>0</v>
      </c>
      <c r="H57" s="91">
        <f t="shared" si="11"/>
        <v>0</v>
      </c>
      <c r="I57" s="92">
        <f t="shared" si="11"/>
        <v>0</v>
      </c>
      <c r="J57" s="101">
        <f t="shared" si="11"/>
        <v>0</v>
      </c>
      <c r="K57" s="92">
        <f t="shared" si="11"/>
        <v>0</v>
      </c>
      <c r="L57" s="101">
        <f t="shared" si="11"/>
        <v>0</v>
      </c>
      <c r="M57" s="92">
        <f t="shared" si="11"/>
        <v>0</v>
      </c>
      <c r="N57" s="101">
        <f t="shared" si="7"/>
        <v>0</v>
      </c>
      <c r="O57" s="92">
        <f t="shared" si="7"/>
        <v>0</v>
      </c>
    </row>
    <row r="58" spans="1:15" ht="38.25">
      <c r="A58" s="111">
        <f t="shared" si="4"/>
        <v>30</v>
      </c>
      <c r="B58" s="112">
        <v>716100</v>
      </c>
      <c r="C58" s="113" t="s">
        <v>295</v>
      </c>
      <c r="D58" s="184"/>
      <c r="E58" s="183"/>
      <c r="F58" s="184"/>
      <c r="G58" s="183"/>
      <c r="H58" s="182"/>
      <c r="I58" s="181"/>
      <c r="J58" s="184"/>
      <c r="K58" s="183"/>
      <c r="L58" s="184"/>
      <c r="M58" s="183"/>
      <c r="N58" s="145">
        <f t="shared" si="7"/>
        <v>0</v>
      </c>
      <c r="O58" s="130">
        <f t="shared" si="7"/>
        <v>0</v>
      </c>
    </row>
    <row r="59" spans="1:15" ht="38.25">
      <c r="A59" s="111">
        <f t="shared" si="4"/>
        <v>31</v>
      </c>
      <c r="B59" s="112">
        <v>716200</v>
      </c>
      <c r="C59" s="113" t="s">
        <v>282</v>
      </c>
      <c r="D59" s="184"/>
      <c r="E59" s="183"/>
      <c r="F59" s="184"/>
      <c r="G59" s="183"/>
      <c r="H59" s="182"/>
      <c r="I59" s="181"/>
      <c r="J59" s="184"/>
      <c r="K59" s="183"/>
      <c r="L59" s="184"/>
      <c r="M59" s="183"/>
      <c r="N59" s="145">
        <f t="shared" si="7"/>
        <v>0</v>
      </c>
      <c r="O59" s="130">
        <f t="shared" si="7"/>
        <v>0</v>
      </c>
    </row>
    <row r="60" spans="1:15" ht="38.25">
      <c r="A60" s="108">
        <f t="shared" si="4"/>
        <v>32</v>
      </c>
      <c r="B60" s="109">
        <v>730000</v>
      </c>
      <c r="C60" s="110" t="s">
        <v>126</v>
      </c>
      <c r="D60" s="101">
        <f>D61+D64+D69</f>
        <v>0</v>
      </c>
      <c r="E60" s="92">
        <f aca="true" t="shared" si="12" ref="E60:M60">E61+E64+E69</f>
        <v>0</v>
      </c>
      <c r="F60" s="101">
        <f t="shared" si="12"/>
        <v>0</v>
      </c>
      <c r="G60" s="92">
        <f t="shared" si="12"/>
        <v>0</v>
      </c>
      <c r="H60" s="91">
        <f t="shared" si="12"/>
        <v>0</v>
      </c>
      <c r="I60" s="92">
        <f t="shared" si="12"/>
        <v>0</v>
      </c>
      <c r="J60" s="101">
        <f t="shared" si="12"/>
        <v>0</v>
      </c>
      <c r="K60" s="92">
        <f t="shared" si="12"/>
        <v>0</v>
      </c>
      <c r="L60" s="101">
        <f t="shared" si="12"/>
        <v>0</v>
      </c>
      <c r="M60" s="92">
        <f t="shared" si="12"/>
        <v>0</v>
      </c>
      <c r="N60" s="101">
        <f t="shared" si="7"/>
        <v>0</v>
      </c>
      <c r="O60" s="92">
        <f t="shared" si="7"/>
        <v>0</v>
      </c>
    </row>
    <row r="61" spans="1:15" ht="25.5">
      <c r="A61" s="108">
        <f t="shared" si="4"/>
        <v>33</v>
      </c>
      <c r="B61" s="109">
        <v>731000</v>
      </c>
      <c r="C61" s="110" t="s">
        <v>127</v>
      </c>
      <c r="D61" s="101">
        <f aca="true" t="shared" si="13" ref="D61:M61">SUM(D62:D63)</f>
        <v>0</v>
      </c>
      <c r="E61" s="92">
        <f t="shared" si="13"/>
        <v>0</v>
      </c>
      <c r="F61" s="101">
        <f t="shared" si="13"/>
        <v>0</v>
      </c>
      <c r="G61" s="92">
        <f t="shared" si="13"/>
        <v>0</v>
      </c>
      <c r="H61" s="91">
        <f t="shared" si="13"/>
        <v>0</v>
      </c>
      <c r="I61" s="92">
        <f t="shared" si="13"/>
        <v>0</v>
      </c>
      <c r="J61" s="101">
        <f t="shared" si="13"/>
        <v>0</v>
      </c>
      <c r="K61" s="92">
        <f t="shared" si="13"/>
        <v>0</v>
      </c>
      <c r="L61" s="101">
        <f t="shared" si="13"/>
        <v>0</v>
      </c>
      <c r="M61" s="92">
        <f t="shared" si="13"/>
        <v>0</v>
      </c>
      <c r="N61" s="101">
        <f t="shared" si="7"/>
        <v>0</v>
      </c>
      <c r="O61" s="92">
        <f t="shared" si="7"/>
        <v>0</v>
      </c>
    </row>
    <row r="62" spans="1:15" ht="25.5">
      <c r="A62" s="111">
        <f t="shared" si="4"/>
        <v>34</v>
      </c>
      <c r="B62" s="112">
        <v>731100</v>
      </c>
      <c r="C62" s="113" t="s">
        <v>497</v>
      </c>
      <c r="D62" s="184"/>
      <c r="E62" s="183"/>
      <c r="F62" s="184"/>
      <c r="G62" s="183"/>
      <c r="H62" s="182"/>
      <c r="I62" s="181"/>
      <c r="J62" s="184"/>
      <c r="K62" s="183"/>
      <c r="L62" s="184"/>
      <c r="M62" s="183"/>
      <c r="N62" s="145">
        <f t="shared" si="7"/>
        <v>0</v>
      </c>
      <c r="O62" s="130">
        <f t="shared" si="7"/>
        <v>0</v>
      </c>
    </row>
    <row r="63" spans="1:15" ht="25.5">
      <c r="A63" s="111">
        <f t="shared" si="4"/>
        <v>35</v>
      </c>
      <c r="B63" s="112">
        <v>731200</v>
      </c>
      <c r="C63" s="113" t="s">
        <v>11</v>
      </c>
      <c r="D63" s="184"/>
      <c r="E63" s="183"/>
      <c r="F63" s="184"/>
      <c r="G63" s="183"/>
      <c r="H63" s="182"/>
      <c r="I63" s="181"/>
      <c r="J63" s="184"/>
      <c r="K63" s="183"/>
      <c r="L63" s="184"/>
      <c r="M63" s="183"/>
      <c r="N63" s="145">
        <f t="shared" si="7"/>
        <v>0</v>
      </c>
      <c r="O63" s="130">
        <f t="shared" si="7"/>
        <v>0</v>
      </c>
    </row>
    <row r="64" spans="1:15" ht="38.25">
      <c r="A64" s="108">
        <f t="shared" si="4"/>
        <v>36</v>
      </c>
      <c r="B64" s="109">
        <v>732000</v>
      </c>
      <c r="C64" s="110" t="s">
        <v>128</v>
      </c>
      <c r="D64" s="101">
        <f>SUM(D65:D68)</f>
        <v>0</v>
      </c>
      <c r="E64" s="92">
        <f aca="true" t="shared" si="14" ref="E64:M64">SUM(E65:E68)</f>
        <v>0</v>
      </c>
      <c r="F64" s="101">
        <f t="shared" si="14"/>
        <v>0</v>
      </c>
      <c r="G64" s="92">
        <f t="shared" si="14"/>
        <v>0</v>
      </c>
      <c r="H64" s="91">
        <f t="shared" si="14"/>
        <v>0</v>
      </c>
      <c r="I64" s="92">
        <f t="shared" si="14"/>
        <v>0</v>
      </c>
      <c r="J64" s="101">
        <f t="shared" si="14"/>
        <v>0</v>
      </c>
      <c r="K64" s="92">
        <f t="shared" si="14"/>
        <v>0</v>
      </c>
      <c r="L64" s="101">
        <f t="shared" si="14"/>
        <v>0</v>
      </c>
      <c r="M64" s="92">
        <f t="shared" si="14"/>
        <v>0</v>
      </c>
      <c r="N64" s="101">
        <f t="shared" si="7"/>
        <v>0</v>
      </c>
      <c r="O64" s="92">
        <f t="shared" si="7"/>
        <v>0</v>
      </c>
    </row>
    <row r="65" spans="1:15" ht="25.5">
      <c r="A65" s="111">
        <f t="shared" si="4"/>
        <v>37</v>
      </c>
      <c r="B65" s="112">
        <v>732100</v>
      </c>
      <c r="C65" s="113" t="s">
        <v>12</v>
      </c>
      <c r="D65" s="184"/>
      <c r="E65" s="183"/>
      <c r="F65" s="184"/>
      <c r="G65" s="183"/>
      <c r="H65" s="182"/>
      <c r="I65" s="181"/>
      <c r="J65" s="184"/>
      <c r="K65" s="183"/>
      <c r="L65" s="184"/>
      <c r="M65" s="183"/>
      <c r="N65" s="145">
        <f t="shared" si="7"/>
        <v>0</v>
      </c>
      <c r="O65" s="130">
        <f t="shared" si="7"/>
        <v>0</v>
      </c>
    </row>
    <row r="66" spans="1:15" ht="25.5">
      <c r="A66" s="111">
        <f t="shared" si="4"/>
        <v>38</v>
      </c>
      <c r="B66" s="112">
        <v>732200</v>
      </c>
      <c r="C66" s="113" t="s">
        <v>13</v>
      </c>
      <c r="D66" s="184"/>
      <c r="E66" s="183"/>
      <c r="F66" s="184"/>
      <c r="G66" s="183"/>
      <c r="H66" s="182"/>
      <c r="I66" s="181"/>
      <c r="J66" s="184"/>
      <c r="K66" s="183"/>
      <c r="L66" s="184"/>
      <c r="M66" s="183"/>
      <c r="N66" s="145">
        <f t="shared" si="7"/>
        <v>0</v>
      </c>
      <c r="O66" s="130">
        <f t="shared" si="7"/>
        <v>0</v>
      </c>
    </row>
    <row r="67" spans="1:15" ht="15">
      <c r="A67" s="111">
        <f t="shared" si="4"/>
        <v>39</v>
      </c>
      <c r="B67" s="112">
        <v>732300</v>
      </c>
      <c r="C67" s="113" t="s">
        <v>14</v>
      </c>
      <c r="D67" s="184"/>
      <c r="E67" s="183"/>
      <c r="F67" s="184"/>
      <c r="G67" s="183"/>
      <c r="H67" s="182"/>
      <c r="I67" s="181"/>
      <c r="J67" s="184"/>
      <c r="K67" s="183"/>
      <c r="L67" s="184"/>
      <c r="M67" s="183"/>
      <c r="N67" s="145">
        <f t="shared" si="7"/>
        <v>0</v>
      </c>
      <c r="O67" s="130">
        <f t="shared" si="7"/>
        <v>0</v>
      </c>
    </row>
    <row r="68" spans="1:15" ht="15">
      <c r="A68" s="114">
        <f t="shared" si="4"/>
        <v>40</v>
      </c>
      <c r="B68" s="115">
        <v>732400</v>
      </c>
      <c r="C68" s="116" t="s">
        <v>15</v>
      </c>
      <c r="D68" s="184"/>
      <c r="E68" s="183"/>
      <c r="F68" s="184"/>
      <c r="G68" s="183"/>
      <c r="H68" s="182"/>
      <c r="I68" s="181"/>
      <c r="J68" s="184"/>
      <c r="K68" s="183"/>
      <c r="L68" s="184"/>
      <c r="M68" s="183"/>
      <c r="N68" s="205">
        <f t="shared" si="7"/>
        <v>0</v>
      </c>
      <c r="O68" s="203">
        <f t="shared" si="7"/>
        <v>0</v>
      </c>
    </row>
    <row r="69" spans="1:15" ht="25.5">
      <c r="A69" s="108">
        <f t="shared" si="4"/>
        <v>41</v>
      </c>
      <c r="B69" s="109">
        <v>733000</v>
      </c>
      <c r="C69" s="110" t="s">
        <v>129</v>
      </c>
      <c r="D69" s="101">
        <f aca="true" t="shared" si="15" ref="D69:M69">SUM(D70:D71)</f>
        <v>0</v>
      </c>
      <c r="E69" s="92">
        <f t="shared" si="15"/>
        <v>0</v>
      </c>
      <c r="F69" s="101">
        <f t="shared" si="15"/>
        <v>0</v>
      </c>
      <c r="G69" s="92">
        <f t="shared" si="15"/>
        <v>0</v>
      </c>
      <c r="H69" s="91">
        <f t="shared" si="15"/>
        <v>0</v>
      </c>
      <c r="I69" s="92">
        <f t="shared" si="15"/>
        <v>0</v>
      </c>
      <c r="J69" s="101">
        <f t="shared" si="15"/>
        <v>0</v>
      </c>
      <c r="K69" s="92">
        <f t="shared" si="15"/>
        <v>0</v>
      </c>
      <c r="L69" s="101">
        <f t="shared" si="15"/>
        <v>0</v>
      </c>
      <c r="M69" s="92">
        <f t="shared" si="15"/>
        <v>0</v>
      </c>
      <c r="N69" s="101">
        <f aca="true" t="shared" si="16" ref="N69:O132">SUM(H69,J69,L69)</f>
        <v>0</v>
      </c>
      <c r="O69" s="92">
        <f t="shared" si="16"/>
        <v>0</v>
      </c>
    </row>
    <row r="70" spans="1:15" ht="25.5">
      <c r="A70" s="111">
        <f t="shared" si="4"/>
        <v>42</v>
      </c>
      <c r="B70" s="112">
        <v>733100</v>
      </c>
      <c r="C70" s="113" t="s">
        <v>16</v>
      </c>
      <c r="D70" s="184"/>
      <c r="E70" s="183"/>
      <c r="F70" s="184"/>
      <c r="G70" s="183"/>
      <c r="H70" s="182"/>
      <c r="I70" s="181"/>
      <c r="J70" s="184"/>
      <c r="K70" s="183"/>
      <c r="L70" s="184"/>
      <c r="M70" s="183"/>
      <c r="N70" s="145">
        <f t="shared" si="16"/>
        <v>0</v>
      </c>
      <c r="O70" s="130">
        <f t="shared" si="16"/>
        <v>0</v>
      </c>
    </row>
    <row r="71" spans="1:15" ht="25.5">
      <c r="A71" s="111">
        <f t="shared" si="4"/>
        <v>43</v>
      </c>
      <c r="B71" s="112">
        <v>733200</v>
      </c>
      <c r="C71" s="113" t="s">
        <v>354</v>
      </c>
      <c r="D71" s="184"/>
      <c r="E71" s="183"/>
      <c r="F71" s="184"/>
      <c r="G71" s="183"/>
      <c r="H71" s="182"/>
      <c r="I71" s="181"/>
      <c r="J71" s="184"/>
      <c r="K71" s="183"/>
      <c r="L71" s="184"/>
      <c r="M71" s="183"/>
      <c r="N71" s="145">
        <f t="shared" si="16"/>
        <v>0</v>
      </c>
      <c r="O71" s="130">
        <f t="shared" si="16"/>
        <v>0</v>
      </c>
    </row>
    <row r="72" spans="1:15" ht="25.5">
      <c r="A72" s="108">
        <f t="shared" si="4"/>
        <v>44</v>
      </c>
      <c r="B72" s="109">
        <v>740000</v>
      </c>
      <c r="C72" s="117" t="s">
        <v>130</v>
      </c>
      <c r="D72" s="101">
        <f>D73+D80+D85+D92+D95</f>
        <v>0</v>
      </c>
      <c r="E72" s="92">
        <f aca="true" t="shared" si="17" ref="E72:M72">E73+E80+E85+E92+E95</f>
        <v>0</v>
      </c>
      <c r="F72" s="101">
        <f t="shared" si="17"/>
        <v>0</v>
      </c>
      <c r="G72" s="92">
        <f t="shared" si="17"/>
        <v>0</v>
      </c>
      <c r="H72" s="91">
        <f t="shared" si="17"/>
        <v>0</v>
      </c>
      <c r="I72" s="92">
        <f t="shared" si="17"/>
        <v>0</v>
      </c>
      <c r="J72" s="101">
        <f t="shared" si="17"/>
        <v>0</v>
      </c>
      <c r="K72" s="92">
        <f t="shared" si="17"/>
        <v>0</v>
      </c>
      <c r="L72" s="101">
        <f t="shared" si="17"/>
        <v>0</v>
      </c>
      <c r="M72" s="92">
        <f t="shared" si="17"/>
        <v>0</v>
      </c>
      <c r="N72" s="101">
        <f t="shared" si="16"/>
        <v>0</v>
      </c>
      <c r="O72" s="92">
        <f t="shared" si="16"/>
        <v>0</v>
      </c>
    </row>
    <row r="73" spans="1:15" ht="25.5">
      <c r="A73" s="108">
        <f t="shared" si="4"/>
        <v>45</v>
      </c>
      <c r="B73" s="109">
        <v>741000</v>
      </c>
      <c r="C73" s="117" t="s">
        <v>131</v>
      </c>
      <c r="D73" s="101">
        <f>SUM(D74:D79)</f>
        <v>0</v>
      </c>
      <c r="E73" s="92">
        <f aca="true" t="shared" si="18" ref="E73:M73">SUM(E74:E79)</f>
        <v>0</v>
      </c>
      <c r="F73" s="101">
        <f t="shared" si="18"/>
        <v>0</v>
      </c>
      <c r="G73" s="92">
        <f t="shared" si="18"/>
        <v>0</v>
      </c>
      <c r="H73" s="91">
        <f t="shared" si="18"/>
        <v>0</v>
      </c>
      <c r="I73" s="92">
        <f t="shared" si="18"/>
        <v>0</v>
      </c>
      <c r="J73" s="101">
        <f t="shared" si="18"/>
        <v>0</v>
      </c>
      <c r="K73" s="92">
        <f t="shared" si="18"/>
        <v>0</v>
      </c>
      <c r="L73" s="101">
        <f t="shared" si="18"/>
        <v>0</v>
      </c>
      <c r="M73" s="92">
        <f t="shared" si="18"/>
        <v>0</v>
      </c>
      <c r="N73" s="101">
        <f t="shared" si="16"/>
        <v>0</v>
      </c>
      <c r="O73" s="92">
        <f t="shared" si="16"/>
        <v>0</v>
      </c>
    </row>
    <row r="74" spans="1:15" ht="15">
      <c r="A74" s="111">
        <f t="shared" si="4"/>
        <v>46</v>
      </c>
      <c r="B74" s="112">
        <v>741100</v>
      </c>
      <c r="C74" s="113" t="s">
        <v>355</v>
      </c>
      <c r="D74" s="184"/>
      <c r="E74" s="183"/>
      <c r="F74" s="184"/>
      <c r="G74" s="183"/>
      <c r="H74" s="182"/>
      <c r="I74" s="181"/>
      <c r="J74" s="184"/>
      <c r="K74" s="183"/>
      <c r="L74" s="184"/>
      <c r="M74" s="183"/>
      <c r="N74" s="145">
        <f t="shared" si="16"/>
        <v>0</v>
      </c>
      <c r="O74" s="130">
        <f t="shared" si="16"/>
        <v>0</v>
      </c>
    </row>
    <row r="75" spans="1:15" ht="15">
      <c r="A75" s="111">
        <f t="shared" si="4"/>
        <v>47</v>
      </c>
      <c r="B75" s="112">
        <v>741200</v>
      </c>
      <c r="C75" s="113" t="s">
        <v>18</v>
      </c>
      <c r="D75" s="184"/>
      <c r="E75" s="183"/>
      <c r="F75" s="184"/>
      <c r="G75" s="183"/>
      <c r="H75" s="182"/>
      <c r="I75" s="181"/>
      <c r="J75" s="184"/>
      <c r="K75" s="183"/>
      <c r="L75" s="184"/>
      <c r="M75" s="183"/>
      <c r="N75" s="145">
        <f t="shared" si="16"/>
        <v>0</v>
      </c>
      <c r="O75" s="130">
        <f t="shared" si="16"/>
        <v>0</v>
      </c>
    </row>
    <row r="76" spans="1:15" ht="25.5">
      <c r="A76" s="111">
        <f t="shared" si="4"/>
        <v>48</v>
      </c>
      <c r="B76" s="112">
        <v>741300</v>
      </c>
      <c r="C76" s="113" t="s">
        <v>19</v>
      </c>
      <c r="D76" s="184"/>
      <c r="E76" s="183"/>
      <c r="F76" s="184"/>
      <c r="G76" s="183"/>
      <c r="H76" s="182"/>
      <c r="I76" s="181"/>
      <c r="J76" s="184"/>
      <c r="K76" s="183"/>
      <c r="L76" s="184"/>
      <c r="M76" s="183"/>
      <c r="N76" s="145">
        <f t="shared" si="16"/>
        <v>0</v>
      </c>
      <c r="O76" s="130">
        <f t="shared" si="16"/>
        <v>0</v>
      </c>
    </row>
    <row r="77" spans="1:15" ht="25.5">
      <c r="A77" s="111">
        <f t="shared" si="4"/>
        <v>49</v>
      </c>
      <c r="B77" s="112">
        <v>741400</v>
      </c>
      <c r="C77" s="113" t="s">
        <v>20</v>
      </c>
      <c r="D77" s="184"/>
      <c r="E77" s="183"/>
      <c r="F77" s="184"/>
      <c r="G77" s="183"/>
      <c r="H77" s="182"/>
      <c r="I77" s="181"/>
      <c r="J77" s="184"/>
      <c r="K77" s="183"/>
      <c r="L77" s="184"/>
      <c r="M77" s="183"/>
      <c r="N77" s="145">
        <f t="shared" si="16"/>
        <v>0</v>
      </c>
      <c r="O77" s="130">
        <f t="shared" si="16"/>
        <v>0</v>
      </c>
    </row>
    <row r="78" spans="1:15" ht="15">
      <c r="A78" s="111">
        <f t="shared" si="4"/>
        <v>50</v>
      </c>
      <c r="B78" s="112">
        <v>741500</v>
      </c>
      <c r="C78" s="113" t="s">
        <v>21</v>
      </c>
      <c r="D78" s="184"/>
      <c r="E78" s="183"/>
      <c r="F78" s="184"/>
      <c r="G78" s="183"/>
      <c r="H78" s="182"/>
      <c r="I78" s="181"/>
      <c r="J78" s="184"/>
      <c r="K78" s="183"/>
      <c r="L78" s="184"/>
      <c r="M78" s="183"/>
      <c r="N78" s="145">
        <f t="shared" si="16"/>
        <v>0</v>
      </c>
      <c r="O78" s="130">
        <f t="shared" si="16"/>
        <v>0</v>
      </c>
    </row>
    <row r="79" spans="1:15" ht="25.5">
      <c r="A79" s="111">
        <f t="shared" si="4"/>
        <v>51</v>
      </c>
      <c r="B79" s="112">
        <v>741600</v>
      </c>
      <c r="C79" s="113" t="s">
        <v>70</v>
      </c>
      <c r="D79" s="184"/>
      <c r="E79" s="183"/>
      <c r="F79" s="184"/>
      <c r="G79" s="183"/>
      <c r="H79" s="182"/>
      <c r="I79" s="181"/>
      <c r="J79" s="184"/>
      <c r="K79" s="183"/>
      <c r="L79" s="184"/>
      <c r="M79" s="183"/>
      <c r="N79" s="145">
        <f t="shared" si="16"/>
        <v>0</v>
      </c>
      <c r="O79" s="130">
        <f t="shared" si="16"/>
        <v>0</v>
      </c>
    </row>
    <row r="80" spans="1:15" ht="25.5">
      <c r="A80" s="108">
        <f t="shared" si="4"/>
        <v>52</v>
      </c>
      <c r="B80" s="109">
        <v>742000</v>
      </c>
      <c r="C80" s="117" t="s">
        <v>132</v>
      </c>
      <c r="D80" s="101">
        <f aca="true" t="shared" si="19" ref="D80:M80">SUM(D81:D84)</f>
        <v>0</v>
      </c>
      <c r="E80" s="92">
        <f t="shared" si="19"/>
        <v>0</v>
      </c>
      <c r="F80" s="101">
        <f t="shared" si="19"/>
        <v>0</v>
      </c>
      <c r="G80" s="92">
        <f t="shared" si="19"/>
        <v>0</v>
      </c>
      <c r="H80" s="91">
        <f t="shared" si="19"/>
        <v>0</v>
      </c>
      <c r="I80" s="92">
        <f t="shared" si="19"/>
        <v>0</v>
      </c>
      <c r="J80" s="101">
        <f t="shared" si="19"/>
        <v>0</v>
      </c>
      <c r="K80" s="92">
        <f t="shared" si="19"/>
        <v>0</v>
      </c>
      <c r="L80" s="101">
        <f t="shared" si="19"/>
        <v>0</v>
      </c>
      <c r="M80" s="92">
        <f t="shared" si="19"/>
        <v>0</v>
      </c>
      <c r="N80" s="101">
        <f t="shared" si="16"/>
        <v>0</v>
      </c>
      <c r="O80" s="92">
        <f t="shared" si="16"/>
        <v>0</v>
      </c>
    </row>
    <row r="81" spans="1:15" ht="38.25">
      <c r="A81" s="111">
        <f t="shared" si="4"/>
        <v>53</v>
      </c>
      <c r="B81" s="112">
        <v>742100</v>
      </c>
      <c r="C81" s="113" t="s">
        <v>359</v>
      </c>
      <c r="D81" s="184"/>
      <c r="E81" s="183"/>
      <c r="F81" s="184"/>
      <c r="G81" s="183"/>
      <c r="H81" s="182"/>
      <c r="I81" s="181"/>
      <c r="J81" s="184"/>
      <c r="K81" s="183"/>
      <c r="L81" s="184"/>
      <c r="M81" s="183"/>
      <c r="N81" s="145">
        <f t="shared" si="16"/>
        <v>0</v>
      </c>
      <c r="O81" s="130">
        <f t="shared" si="16"/>
        <v>0</v>
      </c>
    </row>
    <row r="82" spans="1:15" ht="15">
      <c r="A82" s="111">
        <f t="shared" si="4"/>
        <v>54</v>
      </c>
      <c r="B82" s="112">
        <v>742200</v>
      </c>
      <c r="C82" s="113" t="s">
        <v>378</v>
      </c>
      <c r="D82" s="184"/>
      <c r="E82" s="183"/>
      <c r="F82" s="184"/>
      <c r="G82" s="183"/>
      <c r="H82" s="182"/>
      <c r="I82" s="181"/>
      <c r="J82" s="184"/>
      <c r="K82" s="183"/>
      <c r="L82" s="184"/>
      <c r="M82" s="183"/>
      <c r="N82" s="145">
        <f t="shared" si="16"/>
        <v>0</v>
      </c>
      <c r="O82" s="130">
        <f t="shared" si="16"/>
        <v>0</v>
      </c>
    </row>
    <row r="83" spans="1:15" ht="38.25">
      <c r="A83" s="111">
        <f t="shared" si="4"/>
        <v>55</v>
      </c>
      <c r="B83" s="112">
        <v>742300</v>
      </c>
      <c r="C83" s="113" t="s">
        <v>379</v>
      </c>
      <c r="D83" s="184"/>
      <c r="E83" s="183"/>
      <c r="F83" s="184"/>
      <c r="G83" s="183"/>
      <c r="H83" s="182"/>
      <c r="I83" s="181"/>
      <c r="J83" s="184"/>
      <c r="K83" s="183"/>
      <c r="L83" s="184"/>
      <c r="M83" s="183"/>
      <c r="N83" s="145">
        <f t="shared" si="16"/>
        <v>0</v>
      </c>
      <c r="O83" s="130">
        <f t="shared" si="16"/>
        <v>0</v>
      </c>
    </row>
    <row r="84" spans="1:15" ht="25.5">
      <c r="A84" s="111">
        <f t="shared" si="4"/>
        <v>56</v>
      </c>
      <c r="B84" s="112">
        <v>742400</v>
      </c>
      <c r="C84" s="113" t="s">
        <v>204</v>
      </c>
      <c r="D84" s="184"/>
      <c r="E84" s="183"/>
      <c r="F84" s="184"/>
      <c r="G84" s="183"/>
      <c r="H84" s="182"/>
      <c r="I84" s="181"/>
      <c r="J84" s="184"/>
      <c r="K84" s="183"/>
      <c r="L84" s="184"/>
      <c r="M84" s="183"/>
      <c r="N84" s="145">
        <f t="shared" si="16"/>
        <v>0</v>
      </c>
      <c r="O84" s="130">
        <f t="shared" si="16"/>
        <v>0</v>
      </c>
    </row>
    <row r="85" spans="1:15" ht="25.5">
      <c r="A85" s="108">
        <f t="shared" si="4"/>
        <v>57</v>
      </c>
      <c r="B85" s="109">
        <v>743000</v>
      </c>
      <c r="C85" s="117" t="s">
        <v>133</v>
      </c>
      <c r="D85" s="101">
        <f aca="true" t="shared" si="20" ref="D85:M85">SUM(D86:D91)</f>
        <v>0</v>
      </c>
      <c r="E85" s="92">
        <f t="shared" si="20"/>
        <v>0</v>
      </c>
      <c r="F85" s="101">
        <f t="shared" si="20"/>
        <v>0</v>
      </c>
      <c r="G85" s="92">
        <f t="shared" si="20"/>
        <v>0</v>
      </c>
      <c r="H85" s="91">
        <f t="shared" si="20"/>
        <v>0</v>
      </c>
      <c r="I85" s="92">
        <f t="shared" si="20"/>
        <v>0</v>
      </c>
      <c r="J85" s="101">
        <f t="shared" si="20"/>
        <v>0</v>
      </c>
      <c r="K85" s="92">
        <f t="shared" si="20"/>
        <v>0</v>
      </c>
      <c r="L85" s="101">
        <f t="shared" si="20"/>
        <v>0</v>
      </c>
      <c r="M85" s="92">
        <f t="shared" si="20"/>
        <v>0</v>
      </c>
      <c r="N85" s="101">
        <f t="shared" si="16"/>
        <v>0</v>
      </c>
      <c r="O85" s="92">
        <f t="shared" si="16"/>
        <v>0</v>
      </c>
    </row>
    <row r="86" spans="1:15" ht="25.5">
      <c r="A86" s="111">
        <f t="shared" si="4"/>
        <v>58</v>
      </c>
      <c r="B86" s="112">
        <v>743100</v>
      </c>
      <c r="C86" s="113" t="s">
        <v>205</v>
      </c>
      <c r="D86" s="184"/>
      <c r="E86" s="183"/>
      <c r="F86" s="184"/>
      <c r="G86" s="183"/>
      <c r="H86" s="182"/>
      <c r="I86" s="181"/>
      <c r="J86" s="184"/>
      <c r="K86" s="183"/>
      <c r="L86" s="184"/>
      <c r="M86" s="183"/>
      <c r="N86" s="145">
        <f t="shared" si="16"/>
        <v>0</v>
      </c>
      <c r="O86" s="130">
        <f t="shared" si="16"/>
        <v>0</v>
      </c>
    </row>
    <row r="87" spans="1:15" ht="25.5">
      <c r="A87" s="111">
        <f t="shared" si="4"/>
        <v>59</v>
      </c>
      <c r="B87" s="112">
        <v>743200</v>
      </c>
      <c r="C87" s="113" t="s">
        <v>206</v>
      </c>
      <c r="D87" s="184"/>
      <c r="E87" s="183"/>
      <c r="F87" s="184"/>
      <c r="G87" s="183"/>
      <c r="H87" s="182"/>
      <c r="I87" s="181"/>
      <c r="J87" s="184"/>
      <c r="K87" s="183"/>
      <c r="L87" s="184"/>
      <c r="M87" s="183"/>
      <c r="N87" s="145">
        <f t="shared" si="16"/>
        <v>0</v>
      </c>
      <c r="O87" s="130">
        <f t="shared" si="16"/>
        <v>0</v>
      </c>
    </row>
    <row r="88" spans="1:15" ht="25.5">
      <c r="A88" s="111">
        <f t="shared" si="4"/>
        <v>60</v>
      </c>
      <c r="B88" s="112">
        <v>743300</v>
      </c>
      <c r="C88" s="113" t="s">
        <v>207</v>
      </c>
      <c r="D88" s="184"/>
      <c r="E88" s="183"/>
      <c r="F88" s="184"/>
      <c r="G88" s="183"/>
      <c r="H88" s="182"/>
      <c r="I88" s="181"/>
      <c r="J88" s="184"/>
      <c r="K88" s="183"/>
      <c r="L88" s="184"/>
      <c r="M88" s="183"/>
      <c r="N88" s="145">
        <f t="shared" si="16"/>
        <v>0</v>
      </c>
      <c r="O88" s="130">
        <f t="shared" si="16"/>
        <v>0</v>
      </c>
    </row>
    <row r="89" spans="1:15" ht="15">
      <c r="A89" s="111">
        <f t="shared" si="4"/>
        <v>61</v>
      </c>
      <c r="B89" s="112">
        <v>743400</v>
      </c>
      <c r="C89" s="113" t="s">
        <v>380</v>
      </c>
      <c r="D89" s="184"/>
      <c r="E89" s="183"/>
      <c r="F89" s="184"/>
      <c r="G89" s="183"/>
      <c r="H89" s="182"/>
      <c r="I89" s="181"/>
      <c r="J89" s="184"/>
      <c r="K89" s="183"/>
      <c r="L89" s="184"/>
      <c r="M89" s="183"/>
      <c r="N89" s="145">
        <f t="shared" si="16"/>
        <v>0</v>
      </c>
      <c r="O89" s="130">
        <f t="shared" si="16"/>
        <v>0</v>
      </c>
    </row>
    <row r="90" spans="1:15" ht="25.5">
      <c r="A90" s="111">
        <f t="shared" si="4"/>
        <v>62</v>
      </c>
      <c r="B90" s="112">
        <v>743500</v>
      </c>
      <c r="C90" s="113" t="s">
        <v>381</v>
      </c>
      <c r="D90" s="184"/>
      <c r="E90" s="183"/>
      <c r="F90" s="184"/>
      <c r="G90" s="183"/>
      <c r="H90" s="182"/>
      <c r="I90" s="181"/>
      <c r="J90" s="184"/>
      <c r="K90" s="183"/>
      <c r="L90" s="184"/>
      <c r="M90" s="183"/>
      <c r="N90" s="145">
        <f t="shared" si="16"/>
        <v>0</v>
      </c>
      <c r="O90" s="130">
        <f t="shared" si="16"/>
        <v>0</v>
      </c>
    </row>
    <row r="91" spans="1:15" ht="38.25">
      <c r="A91" s="111">
        <f t="shared" si="4"/>
        <v>63</v>
      </c>
      <c r="B91" s="112">
        <v>743900</v>
      </c>
      <c r="C91" s="113" t="s">
        <v>208</v>
      </c>
      <c r="D91" s="184"/>
      <c r="E91" s="183"/>
      <c r="F91" s="184"/>
      <c r="G91" s="183"/>
      <c r="H91" s="182"/>
      <c r="I91" s="181"/>
      <c r="J91" s="184"/>
      <c r="K91" s="183"/>
      <c r="L91" s="184"/>
      <c r="M91" s="183"/>
      <c r="N91" s="145">
        <f t="shared" si="16"/>
        <v>0</v>
      </c>
      <c r="O91" s="130">
        <f t="shared" si="16"/>
        <v>0</v>
      </c>
    </row>
    <row r="92" spans="1:15" ht="38.25">
      <c r="A92" s="108">
        <f t="shared" si="4"/>
        <v>64</v>
      </c>
      <c r="B92" s="109">
        <v>744000</v>
      </c>
      <c r="C92" s="110" t="s">
        <v>134</v>
      </c>
      <c r="D92" s="101">
        <f aca="true" t="shared" si="21" ref="D92:M92">SUM(D93:D94)</f>
        <v>0</v>
      </c>
      <c r="E92" s="92">
        <f t="shared" si="21"/>
        <v>0</v>
      </c>
      <c r="F92" s="101">
        <f t="shared" si="21"/>
        <v>0</v>
      </c>
      <c r="G92" s="92">
        <f t="shared" si="21"/>
        <v>0</v>
      </c>
      <c r="H92" s="91">
        <f t="shared" si="21"/>
        <v>0</v>
      </c>
      <c r="I92" s="92">
        <f t="shared" si="21"/>
        <v>0</v>
      </c>
      <c r="J92" s="101">
        <f t="shared" si="21"/>
        <v>0</v>
      </c>
      <c r="K92" s="92">
        <f t="shared" si="21"/>
        <v>0</v>
      </c>
      <c r="L92" s="101">
        <f t="shared" si="21"/>
        <v>0</v>
      </c>
      <c r="M92" s="92">
        <f t="shared" si="21"/>
        <v>0</v>
      </c>
      <c r="N92" s="101">
        <f t="shared" si="16"/>
        <v>0</v>
      </c>
      <c r="O92" s="92">
        <f t="shared" si="16"/>
        <v>0</v>
      </c>
    </row>
    <row r="93" spans="1:15" ht="25.5">
      <c r="A93" s="111">
        <f t="shared" si="4"/>
        <v>65</v>
      </c>
      <c r="B93" s="112">
        <v>744100</v>
      </c>
      <c r="C93" s="113" t="s">
        <v>209</v>
      </c>
      <c r="D93" s="184"/>
      <c r="E93" s="183"/>
      <c r="F93" s="184"/>
      <c r="G93" s="183"/>
      <c r="H93" s="182"/>
      <c r="I93" s="181"/>
      <c r="J93" s="184"/>
      <c r="K93" s="183"/>
      <c r="L93" s="184"/>
      <c r="M93" s="183"/>
      <c r="N93" s="145">
        <f t="shared" si="16"/>
        <v>0</v>
      </c>
      <c r="O93" s="130">
        <f t="shared" si="16"/>
        <v>0</v>
      </c>
    </row>
    <row r="94" spans="1:15" ht="38.25">
      <c r="A94" s="111">
        <f t="shared" si="4"/>
        <v>66</v>
      </c>
      <c r="B94" s="112">
        <v>744200</v>
      </c>
      <c r="C94" s="113" t="s">
        <v>210</v>
      </c>
      <c r="D94" s="184"/>
      <c r="E94" s="183"/>
      <c r="F94" s="184"/>
      <c r="G94" s="183"/>
      <c r="H94" s="182"/>
      <c r="I94" s="181"/>
      <c r="J94" s="184"/>
      <c r="K94" s="183"/>
      <c r="L94" s="184"/>
      <c r="M94" s="183"/>
      <c r="N94" s="145">
        <f t="shared" si="16"/>
        <v>0</v>
      </c>
      <c r="O94" s="130">
        <f t="shared" si="16"/>
        <v>0</v>
      </c>
    </row>
    <row r="95" spans="1:15" ht="25.5">
      <c r="A95" s="108">
        <f t="shared" si="4"/>
        <v>67</v>
      </c>
      <c r="B95" s="109">
        <v>745000</v>
      </c>
      <c r="C95" s="110" t="s">
        <v>135</v>
      </c>
      <c r="D95" s="101">
        <f>D96</f>
        <v>0</v>
      </c>
      <c r="E95" s="92">
        <f aca="true" t="shared" si="22" ref="E95:M95">E96</f>
        <v>0</v>
      </c>
      <c r="F95" s="101">
        <f t="shared" si="22"/>
        <v>0</v>
      </c>
      <c r="G95" s="92">
        <f t="shared" si="22"/>
        <v>0</v>
      </c>
      <c r="H95" s="91">
        <f t="shared" si="22"/>
        <v>0</v>
      </c>
      <c r="I95" s="92">
        <f t="shared" si="22"/>
        <v>0</v>
      </c>
      <c r="J95" s="101">
        <f t="shared" si="22"/>
        <v>0</v>
      </c>
      <c r="K95" s="92">
        <f t="shared" si="22"/>
        <v>0</v>
      </c>
      <c r="L95" s="101">
        <f t="shared" si="22"/>
        <v>0</v>
      </c>
      <c r="M95" s="92">
        <f t="shared" si="22"/>
        <v>0</v>
      </c>
      <c r="N95" s="101">
        <f t="shared" si="16"/>
        <v>0</v>
      </c>
      <c r="O95" s="92">
        <f t="shared" si="16"/>
        <v>0</v>
      </c>
    </row>
    <row r="96" spans="1:15" ht="15">
      <c r="A96" s="111">
        <f t="shared" si="4"/>
        <v>68</v>
      </c>
      <c r="B96" s="112">
        <v>745100</v>
      </c>
      <c r="C96" s="113" t="s">
        <v>211</v>
      </c>
      <c r="D96" s="184"/>
      <c r="E96" s="183"/>
      <c r="F96" s="184"/>
      <c r="G96" s="183"/>
      <c r="H96" s="182"/>
      <c r="I96" s="181"/>
      <c r="J96" s="184"/>
      <c r="K96" s="183"/>
      <c r="L96" s="184"/>
      <c r="M96" s="183"/>
      <c r="N96" s="145">
        <f t="shared" si="16"/>
        <v>0</v>
      </c>
      <c r="O96" s="130">
        <f t="shared" si="16"/>
        <v>0</v>
      </c>
    </row>
    <row r="97" spans="1:15" ht="25.5">
      <c r="A97" s="108">
        <f t="shared" si="4"/>
        <v>69</v>
      </c>
      <c r="B97" s="109">
        <v>770000</v>
      </c>
      <c r="C97" s="117" t="s">
        <v>136</v>
      </c>
      <c r="D97" s="101">
        <f aca="true" t="shared" si="23" ref="D97:M97">D98+D100</f>
        <v>0</v>
      </c>
      <c r="E97" s="92">
        <f t="shared" si="23"/>
        <v>0</v>
      </c>
      <c r="F97" s="101">
        <f t="shared" si="23"/>
        <v>0</v>
      </c>
      <c r="G97" s="92">
        <f t="shared" si="23"/>
        <v>0</v>
      </c>
      <c r="H97" s="91">
        <f t="shared" si="23"/>
        <v>0</v>
      </c>
      <c r="I97" s="92">
        <f t="shared" si="23"/>
        <v>0</v>
      </c>
      <c r="J97" s="101">
        <f t="shared" si="23"/>
        <v>0</v>
      </c>
      <c r="K97" s="92">
        <f t="shared" si="23"/>
        <v>0</v>
      </c>
      <c r="L97" s="101">
        <f t="shared" si="23"/>
        <v>0</v>
      </c>
      <c r="M97" s="92">
        <f t="shared" si="23"/>
        <v>0</v>
      </c>
      <c r="N97" s="101">
        <f t="shared" si="16"/>
        <v>0</v>
      </c>
      <c r="O97" s="92">
        <f t="shared" si="16"/>
        <v>0</v>
      </c>
    </row>
    <row r="98" spans="1:15" ht="25.5">
      <c r="A98" s="108">
        <f t="shared" si="4"/>
        <v>70</v>
      </c>
      <c r="B98" s="109">
        <v>771000</v>
      </c>
      <c r="C98" s="117" t="s">
        <v>137</v>
      </c>
      <c r="D98" s="101">
        <f>D99</f>
        <v>0</v>
      </c>
      <c r="E98" s="92">
        <f aca="true" t="shared" si="24" ref="E98:M98">E99</f>
        <v>0</v>
      </c>
      <c r="F98" s="101">
        <f t="shared" si="24"/>
        <v>0</v>
      </c>
      <c r="G98" s="92">
        <f t="shared" si="24"/>
        <v>0</v>
      </c>
      <c r="H98" s="91">
        <f t="shared" si="24"/>
        <v>0</v>
      </c>
      <c r="I98" s="92">
        <f t="shared" si="24"/>
        <v>0</v>
      </c>
      <c r="J98" s="101">
        <f t="shared" si="24"/>
        <v>0</v>
      </c>
      <c r="K98" s="92">
        <f t="shared" si="24"/>
        <v>0</v>
      </c>
      <c r="L98" s="101">
        <f t="shared" si="24"/>
        <v>0</v>
      </c>
      <c r="M98" s="92">
        <f t="shared" si="24"/>
        <v>0</v>
      </c>
      <c r="N98" s="101">
        <f t="shared" si="16"/>
        <v>0</v>
      </c>
      <c r="O98" s="92">
        <f t="shared" si="16"/>
        <v>0</v>
      </c>
    </row>
    <row r="99" spans="1:15" ht="25.5">
      <c r="A99" s="111">
        <f t="shared" si="4"/>
        <v>71</v>
      </c>
      <c r="B99" s="112">
        <v>771100</v>
      </c>
      <c r="C99" s="113" t="s">
        <v>212</v>
      </c>
      <c r="D99" s="184"/>
      <c r="E99" s="183"/>
      <c r="F99" s="184"/>
      <c r="G99" s="183"/>
      <c r="H99" s="182"/>
      <c r="I99" s="181"/>
      <c r="J99" s="184"/>
      <c r="K99" s="183"/>
      <c r="L99" s="184"/>
      <c r="M99" s="183"/>
      <c r="N99" s="145">
        <f t="shared" si="16"/>
        <v>0</v>
      </c>
      <c r="O99" s="130">
        <f t="shared" si="16"/>
        <v>0</v>
      </c>
    </row>
    <row r="100" spans="1:15" ht="38.25">
      <c r="A100" s="108">
        <f t="shared" si="4"/>
        <v>72</v>
      </c>
      <c r="B100" s="109">
        <v>772000</v>
      </c>
      <c r="C100" s="110" t="s">
        <v>138</v>
      </c>
      <c r="D100" s="101">
        <f>D101</f>
        <v>0</v>
      </c>
      <c r="E100" s="92">
        <f aca="true" t="shared" si="25" ref="E100:M100">E101</f>
        <v>0</v>
      </c>
      <c r="F100" s="101">
        <f t="shared" si="25"/>
        <v>0</v>
      </c>
      <c r="G100" s="92">
        <f t="shared" si="25"/>
        <v>0</v>
      </c>
      <c r="H100" s="91">
        <f t="shared" si="25"/>
        <v>0</v>
      </c>
      <c r="I100" s="92">
        <f t="shared" si="25"/>
        <v>0</v>
      </c>
      <c r="J100" s="101">
        <f t="shared" si="25"/>
        <v>0</v>
      </c>
      <c r="K100" s="92">
        <f t="shared" si="25"/>
        <v>0</v>
      </c>
      <c r="L100" s="101">
        <f t="shared" si="25"/>
        <v>0</v>
      </c>
      <c r="M100" s="92">
        <f t="shared" si="25"/>
        <v>0</v>
      </c>
      <c r="N100" s="101">
        <f t="shared" si="16"/>
        <v>0</v>
      </c>
      <c r="O100" s="92">
        <f t="shared" si="16"/>
        <v>0</v>
      </c>
    </row>
    <row r="101" spans="1:15" ht="38.25">
      <c r="A101" s="111">
        <f aca="true" t="shared" si="26" ref="A101:A164">A100+1</f>
        <v>73</v>
      </c>
      <c r="B101" s="112">
        <v>772100</v>
      </c>
      <c r="C101" s="113" t="s">
        <v>213</v>
      </c>
      <c r="D101" s="184"/>
      <c r="E101" s="183"/>
      <c r="F101" s="184"/>
      <c r="G101" s="183"/>
      <c r="H101" s="182"/>
      <c r="I101" s="181"/>
      <c r="J101" s="184"/>
      <c r="K101" s="183"/>
      <c r="L101" s="184"/>
      <c r="M101" s="183"/>
      <c r="N101" s="145">
        <f t="shared" si="16"/>
        <v>0</v>
      </c>
      <c r="O101" s="130">
        <f t="shared" si="16"/>
        <v>0</v>
      </c>
    </row>
    <row r="102" spans="1:15" ht="38.25">
      <c r="A102" s="108">
        <f t="shared" si="26"/>
        <v>74</v>
      </c>
      <c r="B102" s="109">
        <v>780000</v>
      </c>
      <c r="C102" s="110" t="s">
        <v>139</v>
      </c>
      <c r="D102" s="101">
        <f aca="true" t="shared" si="27" ref="D102:M102">D103</f>
        <v>0</v>
      </c>
      <c r="E102" s="92">
        <f t="shared" si="27"/>
        <v>0</v>
      </c>
      <c r="F102" s="101">
        <f t="shared" si="27"/>
        <v>0</v>
      </c>
      <c r="G102" s="92">
        <f t="shared" si="27"/>
        <v>0</v>
      </c>
      <c r="H102" s="91">
        <f t="shared" si="27"/>
        <v>0</v>
      </c>
      <c r="I102" s="92">
        <f t="shared" si="27"/>
        <v>0</v>
      </c>
      <c r="J102" s="101">
        <f t="shared" si="27"/>
        <v>0</v>
      </c>
      <c r="K102" s="92">
        <f t="shared" si="27"/>
        <v>0</v>
      </c>
      <c r="L102" s="101">
        <f t="shared" si="27"/>
        <v>0</v>
      </c>
      <c r="M102" s="92">
        <f t="shared" si="27"/>
        <v>0</v>
      </c>
      <c r="N102" s="101">
        <f t="shared" si="16"/>
        <v>0</v>
      </c>
      <c r="O102" s="92">
        <f t="shared" si="16"/>
        <v>0</v>
      </c>
    </row>
    <row r="103" spans="1:15" ht="38.25">
      <c r="A103" s="108">
        <f t="shared" si="26"/>
        <v>75</v>
      </c>
      <c r="B103" s="109">
        <v>781000</v>
      </c>
      <c r="C103" s="110" t="s">
        <v>140</v>
      </c>
      <c r="D103" s="101">
        <f aca="true" t="shared" si="28" ref="D103:M103">SUM(D104:D105)</f>
        <v>0</v>
      </c>
      <c r="E103" s="92">
        <f t="shared" si="28"/>
        <v>0</v>
      </c>
      <c r="F103" s="101">
        <f t="shared" si="28"/>
        <v>0</v>
      </c>
      <c r="G103" s="92">
        <f t="shared" si="28"/>
        <v>0</v>
      </c>
      <c r="H103" s="91">
        <f t="shared" si="28"/>
        <v>0</v>
      </c>
      <c r="I103" s="92">
        <f t="shared" si="28"/>
        <v>0</v>
      </c>
      <c r="J103" s="101">
        <f t="shared" si="28"/>
        <v>0</v>
      </c>
      <c r="K103" s="92">
        <f t="shared" si="28"/>
        <v>0</v>
      </c>
      <c r="L103" s="101">
        <f t="shared" si="28"/>
        <v>0</v>
      </c>
      <c r="M103" s="92">
        <f t="shared" si="28"/>
        <v>0</v>
      </c>
      <c r="N103" s="101">
        <f t="shared" si="16"/>
        <v>0</v>
      </c>
      <c r="O103" s="92">
        <f t="shared" si="16"/>
        <v>0</v>
      </c>
    </row>
    <row r="104" spans="1:15" ht="25.5">
      <c r="A104" s="111">
        <f t="shared" si="26"/>
        <v>76</v>
      </c>
      <c r="B104" s="112">
        <v>781100</v>
      </c>
      <c r="C104" s="113" t="s">
        <v>214</v>
      </c>
      <c r="D104" s="184"/>
      <c r="E104" s="183"/>
      <c r="F104" s="184"/>
      <c r="G104" s="183"/>
      <c r="H104" s="182"/>
      <c r="I104" s="181"/>
      <c r="J104" s="184"/>
      <c r="K104" s="183"/>
      <c r="L104" s="184"/>
      <c r="M104" s="183"/>
      <c r="N104" s="145">
        <f t="shared" si="16"/>
        <v>0</v>
      </c>
      <c r="O104" s="212"/>
    </row>
    <row r="105" spans="1:15" ht="25.5">
      <c r="A105" s="111">
        <f t="shared" si="26"/>
        <v>77</v>
      </c>
      <c r="B105" s="112">
        <v>781300</v>
      </c>
      <c r="C105" s="113" t="s">
        <v>283</v>
      </c>
      <c r="D105" s="184"/>
      <c r="E105" s="183"/>
      <c r="F105" s="184"/>
      <c r="G105" s="183"/>
      <c r="H105" s="182"/>
      <c r="I105" s="181"/>
      <c r="J105" s="184"/>
      <c r="K105" s="183"/>
      <c r="L105" s="184"/>
      <c r="M105" s="183"/>
      <c r="N105" s="145">
        <f>SUM(H105,J105,L105)</f>
        <v>0</v>
      </c>
      <c r="O105" s="212">
        <f t="shared" si="16"/>
        <v>0</v>
      </c>
    </row>
    <row r="106" spans="1:15" ht="15">
      <c r="A106" s="108">
        <f t="shared" si="26"/>
        <v>78</v>
      </c>
      <c r="B106" s="109">
        <v>790000</v>
      </c>
      <c r="C106" s="110" t="s">
        <v>141</v>
      </c>
      <c r="D106" s="101">
        <f aca="true" t="shared" si="29" ref="D106:M107">D107</f>
        <v>0</v>
      </c>
      <c r="E106" s="92">
        <f t="shared" si="29"/>
        <v>0</v>
      </c>
      <c r="F106" s="101">
        <f t="shared" si="29"/>
        <v>0</v>
      </c>
      <c r="G106" s="92">
        <f t="shared" si="29"/>
        <v>0</v>
      </c>
      <c r="H106" s="91">
        <f t="shared" si="29"/>
        <v>0</v>
      </c>
      <c r="I106" s="92">
        <f t="shared" si="29"/>
        <v>0</v>
      </c>
      <c r="J106" s="101">
        <f t="shared" si="29"/>
        <v>0</v>
      </c>
      <c r="K106" s="92">
        <f t="shared" si="29"/>
        <v>0</v>
      </c>
      <c r="L106" s="101">
        <f t="shared" si="29"/>
        <v>0</v>
      </c>
      <c r="M106" s="92">
        <f t="shared" si="29"/>
        <v>0</v>
      </c>
      <c r="N106" s="101">
        <f t="shared" si="16"/>
        <v>0</v>
      </c>
      <c r="O106" s="92">
        <f t="shared" si="16"/>
        <v>0</v>
      </c>
    </row>
    <row r="107" spans="1:15" ht="15">
      <c r="A107" s="108">
        <f t="shared" si="26"/>
        <v>79</v>
      </c>
      <c r="B107" s="109">
        <v>791000</v>
      </c>
      <c r="C107" s="110" t="s">
        <v>142</v>
      </c>
      <c r="D107" s="101">
        <f>D108</f>
        <v>0</v>
      </c>
      <c r="E107" s="92">
        <f t="shared" si="29"/>
        <v>0</v>
      </c>
      <c r="F107" s="101">
        <f t="shared" si="29"/>
        <v>0</v>
      </c>
      <c r="G107" s="92">
        <f t="shared" si="29"/>
        <v>0</v>
      </c>
      <c r="H107" s="91">
        <f t="shared" si="29"/>
        <v>0</v>
      </c>
      <c r="I107" s="92">
        <f t="shared" si="29"/>
        <v>0</v>
      </c>
      <c r="J107" s="101">
        <f t="shared" si="29"/>
        <v>0</v>
      </c>
      <c r="K107" s="92">
        <f t="shared" si="29"/>
        <v>0</v>
      </c>
      <c r="L107" s="101">
        <f t="shared" si="29"/>
        <v>0</v>
      </c>
      <c r="M107" s="92">
        <f t="shared" si="29"/>
        <v>0</v>
      </c>
      <c r="N107" s="101">
        <f t="shared" si="16"/>
        <v>0</v>
      </c>
      <c r="O107" s="92">
        <f>SUM(I107,K107,M107)</f>
        <v>0</v>
      </c>
    </row>
    <row r="108" spans="1:15" ht="24" customHeight="1">
      <c r="A108" s="111">
        <f t="shared" si="26"/>
        <v>80</v>
      </c>
      <c r="B108" s="112">
        <v>791100</v>
      </c>
      <c r="C108" s="113" t="s">
        <v>507</v>
      </c>
      <c r="D108" s="184"/>
      <c r="E108" s="183"/>
      <c r="F108" s="184"/>
      <c r="G108" s="183"/>
      <c r="H108" s="182"/>
      <c r="I108" s="181"/>
      <c r="J108" s="184"/>
      <c r="K108" s="183"/>
      <c r="L108" s="184"/>
      <c r="M108" s="183"/>
      <c r="N108" s="145">
        <f t="shared" si="16"/>
        <v>0</v>
      </c>
      <c r="O108" s="212"/>
    </row>
    <row r="109" spans="1:15" ht="38.25">
      <c r="A109" s="119">
        <f t="shared" si="26"/>
        <v>81</v>
      </c>
      <c r="B109" s="120">
        <v>800000</v>
      </c>
      <c r="C109" s="121" t="s">
        <v>143</v>
      </c>
      <c r="D109" s="122">
        <f>D110+D117+D124+D127</f>
        <v>0</v>
      </c>
      <c r="E109" s="123">
        <f aca="true" t="shared" si="30" ref="E109:M109">E110+E117+E124+E127</f>
        <v>0</v>
      </c>
      <c r="F109" s="122">
        <f t="shared" si="30"/>
        <v>0</v>
      </c>
      <c r="G109" s="123">
        <f t="shared" si="30"/>
        <v>0</v>
      </c>
      <c r="H109" s="86">
        <f t="shared" si="30"/>
        <v>0</v>
      </c>
      <c r="I109" s="123">
        <f t="shared" si="30"/>
        <v>0</v>
      </c>
      <c r="J109" s="122">
        <f t="shared" si="30"/>
        <v>0</v>
      </c>
      <c r="K109" s="123">
        <f t="shared" si="30"/>
        <v>0</v>
      </c>
      <c r="L109" s="122">
        <f t="shared" si="30"/>
        <v>0</v>
      </c>
      <c r="M109" s="123">
        <f t="shared" si="30"/>
        <v>0</v>
      </c>
      <c r="N109" s="122">
        <f t="shared" si="16"/>
        <v>0</v>
      </c>
      <c r="O109" s="123">
        <f t="shared" si="16"/>
        <v>0</v>
      </c>
    </row>
    <row r="110" spans="1:15" ht="38.25">
      <c r="A110" s="108">
        <f t="shared" si="26"/>
        <v>82</v>
      </c>
      <c r="B110" s="109">
        <v>810000</v>
      </c>
      <c r="C110" s="110" t="s">
        <v>144</v>
      </c>
      <c r="D110" s="101">
        <f>D111+D113+D115</f>
        <v>0</v>
      </c>
      <c r="E110" s="92">
        <f aca="true" t="shared" si="31" ref="E110:M110">E111+E113+E115</f>
        <v>0</v>
      </c>
      <c r="F110" s="101">
        <f t="shared" si="31"/>
        <v>0</v>
      </c>
      <c r="G110" s="92">
        <f t="shared" si="31"/>
        <v>0</v>
      </c>
      <c r="H110" s="91">
        <f t="shared" si="31"/>
        <v>0</v>
      </c>
      <c r="I110" s="92">
        <f t="shared" si="31"/>
        <v>0</v>
      </c>
      <c r="J110" s="101">
        <f t="shared" si="31"/>
        <v>0</v>
      </c>
      <c r="K110" s="92">
        <f t="shared" si="31"/>
        <v>0</v>
      </c>
      <c r="L110" s="101">
        <f t="shared" si="31"/>
        <v>0</v>
      </c>
      <c r="M110" s="92">
        <f t="shared" si="31"/>
        <v>0</v>
      </c>
      <c r="N110" s="101">
        <f t="shared" si="16"/>
        <v>0</v>
      </c>
      <c r="O110" s="92">
        <f t="shared" si="16"/>
        <v>0</v>
      </c>
    </row>
    <row r="111" spans="1:15" ht="25.5">
      <c r="A111" s="108">
        <f t="shared" si="26"/>
        <v>83</v>
      </c>
      <c r="B111" s="109">
        <v>811000</v>
      </c>
      <c r="C111" s="110" t="s">
        <v>145</v>
      </c>
      <c r="D111" s="101">
        <f>D112</f>
        <v>0</v>
      </c>
      <c r="E111" s="92">
        <f aca="true" t="shared" si="32" ref="E111:M111">E112</f>
        <v>0</v>
      </c>
      <c r="F111" s="101">
        <f t="shared" si="32"/>
        <v>0</v>
      </c>
      <c r="G111" s="92">
        <f t="shared" si="32"/>
        <v>0</v>
      </c>
      <c r="H111" s="91">
        <f t="shared" si="32"/>
        <v>0</v>
      </c>
      <c r="I111" s="92">
        <f t="shared" si="32"/>
        <v>0</v>
      </c>
      <c r="J111" s="101">
        <f t="shared" si="32"/>
        <v>0</v>
      </c>
      <c r="K111" s="92">
        <f t="shared" si="32"/>
        <v>0</v>
      </c>
      <c r="L111" s="101">
        <f t="shared" si="32"/>
        <v>0</v>
      </c>
      <c r="M111" s="92">
        <f t="shared" si="32"/>
        <v>0</v>
      </c>
      <c r="N111" s="101">
        <f t="shared" si="16"/>
        <v>0</v>
      </c>
      <c r="O111" s="92">
        <f t="shared" si="16"/>
        <v>0</v>
      </c>
    </row>
    <row r="112" spans="1:15" ht="25.5">
      <c r="A112" s="111">
        <f t="shared" si="26"/>
        <v>84</v>
      </c>
      <c r="B112" s="112">
        <v>811100</v>
      </c>
      <c r="C112" s="113" t="s">
        <v>215</v>
      </c>
      <c r="D112" s="184"/>
      <c r="E112" s="183"/>
      <c r="F112" s="184"/>
      <c r="G112" s="183"/>
      <c r="H112" s="182"/>
      <c r="I112" s="181"/>
      <c r="J112" s="184"/>
      <c r="K112" s="183"/>
      <c r="L112" s="184"/>
      <c r="M112" s="183"/>
      <c r="N112" s="145">
        <f t="shared" si="16"/>
        <v>0</v>
      </c>
      <c r="O112" s="130">
        <f t="shared" si="16"/>
        <v>0</v>
      </c>
    </row>
    <row r="113" spans="1:15" ht="25.5">
      <c r="A113" s="108">
        <f t="shared" si="26"/>
        <v>85</v>
      </c>
      <c r="B113" s="109">
        <v>812000</v>
      </c>
      <c r="C113" s="110" t="s">
        <v>146</v>
      </c>
      <c r="D113" s="101">
        <f aca="true" t="shared" si="33" ref="D113:M113">D114</f>
        <v>0</v>
      </c>
      <c r="E113" s="92">
        <f t="shared" si="33"/>
        <v>0</v>
      </c>
      <c r="F113" s="101">
        <f t="shared" si="33"/>
        <v>0</v>
      </c>
      <c r="G113" s="92">
        <f t="shared" si="33"/>
        <v>0</v>
      </c>
      <c r="H113" s="91">
        <f t="shared" si="33"/>
        <v>0</v>
      </c>
      <c r="I113" s="92">
        <f t="shared" si="33"/>
        <v>0</v>
      </c>
      <c r="J113" s="101">
        <f t="shared" si="33"/>
        <v>0</v>
      </c>
      <c r="K113" s="92">
        <f t="shared" si="33"/>
        <v>0</v>
      </c>
      <c r="L113" s="101">
        <f t="shared" si="33"/>
        <v>0</v>
      </c>
      <c r="M113" s="92">
        <f t="shared" si="33"/>
        <v>0</v>
      </c>
      <c r="N113" s="101">
        <f t="shared" si="16"/>
        <v>0</v>
      </c>
      <c r="O113" s="92">
        <f t="shared" si="16"/>
        <v>0</v>
      </c>
    </row>
    <row r="114" spans="1:15" ht="25.5">
      <c r="A114" s="111">
        <f t="shared" si="26"/>
        <v>86</v>
      </c>
      <c r="B114" s="112">
        <v>812100</v>
      </c>
      <c r="C114" s="113" t="s">
        <v>216</v>
      </c>
      <c r="D114" s="184"/>
      <c r="E114" s="183"/>
      <c r="F114" s="184"/>
      <c r="G114" s="183"/>
      <c r="H114" s="182"/>
      <c r="I114" s="181"/>
      <c r="J114" s="184"/>
      <c r="K114" s="183"/>
      <c r="L114" s="184"/>
      <c r="M114" s="183"/>
      <c r="N114" s="145">
        <f t="shared" si="16"/>
        <v>0</v>
      </c>
      <c r="O114" s="130">
        <f t="shared" si="16"/>
        <v>0</v>
      </c>
    </row>
    <row r="115" spans="1:15" ht="25.5">
      <c r="A115" s="108">
        <f t="shared" si="26"/>
        <v>87</v>
      </c>
      <c r="B115" s="109">
        <v>813000</v>
      </c>
      <c r="C115" s="110" t="s">
        <v>147</v>
      </c>
      <c r="D115" s="101">
        <f aca="true" t="shared" si="34" ref="D115:M115">D116</f>
        <v>0</v>
      </c>
      <c r="E115" s="92">
        <f t="shared" si="34"/>
        <v>0</v>
      </c>
      <c r="F115" s="101">
        <f t="shared" si="34"/>
        <v>0</v>
      </c>
      <c r="G115" s="92">
        <f t="shared" si="34"/>
        <v>0</v>
      </c>
      <c r="H115" s="91">
        <f t="shared" si="34"/>
        <v>0</v>
      </c>
      <c r="I115" s="92">
        <f t="shared" si="34"/>
        <v>0</v>
      </c>
      <c r="J115" s="101">
        <f t="shared" si="34"/>
        <v>0</v>
      </c>
      <c r="K115" s="92">
        <f t="shared" si="34"/>
        <v>0</v>
      </c>
      <c r="L115" s="101">
        <f t="shared" si="34"/>
        <v>0</v>
      </c>
      <c r="M115" s="92">
        <f t="shared" si="34"/>
        <v>0</v>
      </c>
      <c r="N115" s="101">
        <f t="shared" si="16"/>
        <v>0</v>
      </c>
      <c r="O115" s="92">
        <f t="shared" si="16"/>
        <v>0</v>
      </c>
    </row>
    <row r="116" spans="1:15" ht="25.5">
      <c r="A116" s="111">
        <f t="shared" si="26"/>
        <v>88</v>
      </c>
      <c r="B116" s="112">
        <v>813100</v>
      </c>
      <c r="C116" s="113" t="s">
        <v>217</v>
      </c>
      <c r="D116" s="184"/>
      <c r="E116" s="183"/>
      <c r="F116" s="184"/>
      <c r="G116" s="183"/>
      <c r="H116" s="182"/>
      <c r="I116" s="181"/>
      <c r="J116" s="184"/>
      <c r="K116" s="183"/>
      <c r="L116" s="184"/>
      <c r="M116" s="183"/>
      <c r="N116" s="145">
        <f t="shared" si="16"/>
        <v>0</v>
      </c>
      <c r="O116" s="130">
        <f t="shared" si="16"/>
        <v>0</v>
      </c>
    </row>
    <row r="117" spans="1:15" ht="25.5">
      <c r="A117" s="108">
        <f t="shared" si="26"/>
        <v>89</v>
      </c>
      <c r="B117" s="109">
        <v>820000</v>
      </c>
      <c r="C117" s="110" t="s">
        <v>148</v>
      </c>
      <c r="D117" s="101">
        <f aca="true" t="shared" si="35" ref="D117:M117">D118+D120+D122</f>
        <v>0</v>
      </c>
      <c r="E117" s="92">
        <f t="shared" si="35"/>
        <v>0</v>
      </c>
      <c r="F117" s="101">
        <f t="shared" si="35"/>
        <v>0</v>
      </c>
      <c r="G117" s="92">
        <f t="shared" si="35"/>
        <v>0</v>
      </c>
      <c r="H117" s="91">
        <f t="shared" si="35"/>
        <v>0</v>
      </c>
      <c r="I117" s="92">
        <f t="shared" si="35"/>
        <v>0</v>
      </c>
      <c r="J117" s="101">
        <f t="shared" si="35"/>
        <v>0</v>
      </c>
      <c r="K117" s="92">
        <f t="shared" si="35"/>
        <v>0</v>
      </c>
      <c r="L117" s="101">
        <f t="shared" si="35"/>
        <v>0</v>
      </c>
      <c r="M117" s="92">
        <f t="shared" si="35"/>
        <v>0</v>
      </c>
      <c r="N117" s="101">
        <f t="shared" si="16"/>
        <v>0</v>
      </c>
      <c r="O117" s="92">
        <f t="shared" si="16"/>
        <v>0</v>
      </c>
    </row>
    <row r="118" spans="1:15" ht="25.5">
      <c r="A118" s="108">
        <f t="shared" si="26"/>
        <v>90</v>
      </c>
      <c r="B118" s="109">
        <v>821000</v>
      </c>
      <c r="C118" s="110" t="s">
        <v>149</v>
      </c>
      <c r="D118" s="101">
        <f aca="true" t="shared" si="36" ref="D118:M118">D119</f>
        <v>0</v>
      </c>
      <c r="E118" s="92">
        <f t="shared" si="36"/>
        <v>0</v>
      </c>
      <c r="F118" s="101">
        <f t="shared" si="36"/>
        <v>0</v>
      </c>
      <c r="G118" s="92">
        <f t="shared" si="36"/>
        <v>0</v>
      </c>
      <c r="H118" s="91">
        <f t="shared" si="36"/>
        <v>0</v>
      </c>
      <c r="I118" s="92">
        <f t="shared" si="36"/>
        <v>0</v>
      </c>
      <c r="J118" s="101">
        <f t="shared" si="36"/>
        <v>0</v>
      </c>
      <c r="K118" s="92">
        <f t="shared" si="36"/>
        <v>0</v>
      </c>
      <c r="L118" s="101">
        <f t="shared" si="36"/>
        <v>0</v>
      </c>
      <c r="M118" s="92">
        <f t="shared" si="36"/>
        <v>0</v>
      </c>
      <c r="N118" s="101">
        <f t="shared" si="16"/>
        <v>0</v>
      </c>
      <c r="O118" s="92">
        <f t="shared" si="16"/>
        <v>0</v>
      </c>
    </row>
    <row r="119" spans="1:15" ht="25.5">
      <c r="A119" s="111">
        <f t="shared" si="26"/>
        <v>91</v>
      </c>
      <c r="B119" s="112">
        <v>821100</v>
      </c>
      <c r="C119" s="113" t="s">
        <v>218</v>
      </c>
      <c r="D119" s="184"/>
      <c r="E119" s="183"/>
      <c r="F119" s="184"/>
      <c r="G119" s="183"/>
      <c r="H119" s="182"/>
      <c r="I119" s="181"/>
      <c r="J119" s="184"/>
      <c r="K119" s="183"/>
      <c r="L119" s="184"/>
      <c r="M119" s="183"/>
      <c r="N119" s="145">
        <f t="shared" si="16"/>
        <v>0</v>
      </c>
      <c r="O119" s="130">
        <f t="shared" si="16"/>
        <v>0</v>
      </c>
    </row>
    <row r="120" spans="1:15" ht="25.5">
      <c r="A120" s="108">
        <f t="shared" si="26"/>
        <v>92</v>
      </c>
      <c r="B120" s="109">
        <v>822000</v>
      </c>
      <c r="C120" s="110" t="s">
        <v>150</v>
      </c>
      <c r="D120" s="124">
        <f aca="true" t="shared" si="37" ref="D120:M120">D121</f>
        <v>0</v>
      </c>
      <c r="E120" s="125">
        <f t="shared" si="37"/>
        <v>0</v>
      </c>
      <c r="F120" s="124">
        <f t="shared" si="37"/>
        <v>0</v>
      </c>
      <c r="G120" s="125">
        <f t="shared" si="37"/>
        <v>0</v>
      </c>
      <c r="H120" s="126">
        <f t="shared" si="37"/>
        <v>0</v>
      </c>
      <c r="I120" s="125">
        <f t="shared" si="37"/>
        <v>0</v>
      </c>
      <c r="J120" s="124">
        <f t="shared" si="37"/>
        <v>0</v>
      </c>
      <c r="K120" s="125">
        <f t="shared" si="37"/>
        <v>0</v>
      </c>
      <c r="L120" s="124">
        <f t="shared" si="37"/>
        <v>0</v>
      </c>
      <c r="M120" s="125">
        <f t="shared" si="37"/>
        <v>0</v>
      </c>
      <c r="N120" s="124">
        <f t="shared" si="16"/>
        <v>0</v>
      </c>
      <c r="O120" s="125">
        <f t="shared" si="16"/>
        <v>0</v>
      </c>
    </row>
    <row r="121" spans="1:15" ht="25.5">
      <c r="A121" s="111">
        <f t="shared" si="26"/>
        <v>93</v>
      </c>
      <c r="B121" s="112">
        <v>822100</v>
      </c>
      <c r="C121" s="113" t="s">
        <v>219</v>
      </c>
      <c r="D121" s="184"/>
      <c r="E121" s="183"/>
      <c r="F121" s="184"/>
      <c r="G121" s="183"/>
      <c r="H121" s="182"/>
      <c r="I121" s="181"/>
      <c r="J121" s="184"/>
      <c r="K121" s="183"/>
      <c r="L121" s="184"/>
      <c r="M121" s="183"/>
      <c r="N121" s="145">
        <f t="shared" si="16"/>
        <v>0</v>
      </c>
      <c r="O121" s="130">
        <f t="shared" si="16"/>
        <v>0</v>
      </c>
    </row>
    <row r="122" spans="1:15" ht="25.5">
      <c r="A122" s="108">
        <f t="shared" si="26"/>
        <v>94</v>
      </c>
      <c r="B122" s="109">
        <v>823000</v>
      </c>
      <c r="C122" s="110" t="s">
        <v>152</v>
      </c>
      <c r="D122" s="101">
        <f aca="true" t="shared" si="38" ref="D122:M122">D123</f>
        <v>0</v>
      </c>
      <c r="E122" s="92">
        <f t="shared" si="38"/>
        <v>0</v>
      </c>
      <c r="F122" s="101">
        <f t="shared" si="38"/>
        <v>0</v>
      </c>
      <c r="G122" s="92">
        <f t="shared" si="38"/>
        <v>0</v>
      </c>
      <c r="H122" s="91">
        <f t="shared" si="38"/>
        <v>0</v>
      </c>
      <c r="I122" s="92">
        <f t="shared" si="38"/>
        <v>0</v>
      </c>
      <c r="J122" s="101">
        <f t="shared" si="38"/>
        <v>0</v>
      </c>
      <c r="K122" s="92">
        <f t="shared" si="38"/>
        <v>0</v>
      </c>
      <c r="L122" s="101">
        <f t="shared" si="38"/>
        <v>0</v>
      </c>
      <c r="M122" s="92">
        <f t="shared" si="38"/>
        <v>0</v>
      </c>
      <c r="N122" s="101">
        <f t="shared" si="16"/>
        <v>0</v>
      </c>
      <c r="O122" s="92">
        <f t="shared" si="16"/>
        <v>0</v>
      </c>
    </row>
    <row r="123" spans="1:16" ht="25.5">
      <c r="A123" s="111">
        <f t="shared" si="26"/>
        <v>95</v>
      </c>
      <c r="B123" s="112">
        <v>823100</v>
      </c>
      <c r="C123" s="113" t="s">
        <v>220</v>
      </c>
      <c r="D123" s="184"/>
      <c r="E123" s="183"/>
      <c r="F123" s="184"/>
      <c r="G123" s="183"/>
      <c r="H123" s="182"/>
      <c r="I123" s="181"/>
      <c r="J123" s="184"/>
      <c r="K123" s="183"/>
      <c r="L123" s="184"/>
      <c r="M123" s="183"/>
      <c r="N123" s="145">
        <f t="shared" si="16"/>
        <v>0</v>
      </c>
      <c r="O123" s="130">
        <f t="shared" si="16"/>
        <v>0</v>
      </c>
      <c r="P123" s="1"/>
    </row>
    <row r="124" spans="1:16" ht="25.5">
      <c r="A124" s="108">
        <f t="shared" si="26"/>
        <v>96</v>
      </c>
      <c r="B124" s="109">
        <v>830000</v>
      </c>
      <c r="C124" s="110" t="s">
        <v>151</v>
      </c>
      <c r="D124" s="101">
        <f aca="true" t="shared" si="39" ref="D124:M125">D125</f>
        <v>0</v>
      </c>
      <c r="E124" s="92">
        <f t="shared" si="39"/>
        <v>0</v>
      </c>
      <c r="F124" s="101">
        <f t="shared" si="39"/>
        <v>0</v>
      </c>
      <c r="G124" s="92">
        <f t="shared" si="39"/>
        <v>0</v>
      </c>
      <c r="H124" s="91">
        <f t="shared" si="39"/>
        <v>0</v>
      </c>
      <c r="I124" s="92">
        <f t="shared" si="39"/>
        <v>0</v>
      </c>
      <c r="J124" s="101">
        <f t="shared" si="39"/>
        <v>0</v>
      </c>
      <c r="K124" s="92">
        <f t="shared" si="39"/>
        <v>0</v>
      </c>
      <c r="L124" s="101">
        <f t="shared" si="39"/>
        <v>0</v>
      </c>
      <c r="M124" s="92">
        <f t="shared" si="39"/>
        <v>0</v>
      </c>
      <c r="N124" s="101">
        <f t="shared" si="16"/>
        <v>0</v>
      </c>
      <c r="O124" s="92">
        <f t="shared" si="16"/>
        <v>0</v>
      </c>
      <c r="P124" s="1"/>
    </row>
    <row r="125" spans="1:16" ht="25.5">
      <c r="A125" s="108">
        <f t="shared" si="26"/>
        <v>97</v>
      </c>
      <c r="B125" s="109">
        <v>831000</v>
      </c>
      <c r="C125" s="110" t="s">
        <v>153</v>
      </c>
      <c r="D125" s="101">
        <f t="shared" si="39"/>
        <v>0</v>
      </c>
      <c r="E125" s="92">
        <f t="shared" si="39"/>
        <v>0</v>
      </c>
      <c r="F125" s="101">
        <f t="shared" si="39"/>
        <v>0</v>
      </c>
      <c r="G125" s="92">
        <f t="shared" si="39"/>
        <v>0</v>
      </c>
      <c r="H125" s="91">
        <f t="shared" si="39"/>
        <v>0</v>
      </c>
      <c r="I125" s="92">
        <f t="shared" si="39"/>
        <v>0</v>
      </c>
      <c r="J125" s="101">
        <f t="shared" si="39"/>
        <v>0</v>
      </c>
      <c r="K125" s="92">
        <f t="shared" si="39"/>
        <v>0</v>
      </c>
      <c r="L125" s="101">
        <f t="shared" si="39"/>
        <v>0</v>
      </c>
      <c r="M125" s="92">
        <f t="shared" si="39"/>
        <v>0</v>
      </c>
      <c r="N125" s="101">
        <f t="shared" si="16"/>
        <v>0</v>
      </c>
      <c r="O125" s="92">
        <f t="shared" si="16"/>
        <v>0</v>
      </c>
      <c r="P125" s="23"/>
    </row>
    <row r="126" spans="1:16" ht="25.5">
      <c r="A126" s="111">
        <f t="shared" si="26"/>
        <v>98</v>
      </c>
      <c r="B126" s="112">
        <v>831100</v>
      </c>
      <c r="C126" s="113" t="s">
        <v>227</v>
      </c>
      <c r="D126" s="184"/>
      <c r="E126" s="183"/>
      <c r="F126" s="184"/>
      <c r="G126" s="183"/>
      <c r="H126" s="182"/>
      <c r="I126" s="181"/>
      <c r="J126" s="184"/>
      <c r="K126" s="183"/>
      <c r="L126" s="184"/>
      <c r="M126" s="183"/>
      <c r="N126" s="145">
        <f t="shared" si="16"/>
        <v>0</v>
      </c>
      <c r="O126" s="130">
        <f t="shared" si="16"/>
        <v>0</v>
      </c>
      <c r="P126" s="23"/>
    </row>
    <row r="127" spans="1:16" ht="38.25">
      <c r="A127" s="108">
        <f t="shared" si="26"/>
        <v>99</v>
      </c>
      <c r="B127" s="109">
        <v>840000</v>
      </c>
      <c r="C127" s="110" t="s">
        <v>154</v>
      </c>
      <c r="D127" s="101">
        <f aca="true" t="shared" si="40" ref="D127:M127">D128+D130+D132</f>
        <v>0</v>
      </c>
      <c r="E127" s="92">
        <f t="shared" si="40"/>
        <v>0</v>
      </c>
      <c r="F127" s="101">
        <f t="shared" si="40"/>
        <v>0</v>
      </c>
      <c r="G127" s="92">
        <f t="shared" si="40"/>
        <v>0</v>
      </c>
      <c r="H127" s="91">
        <f t="shared" si="40"/>
        <v>0</v>
      </c>
      <c r="I127" s="92">
        <f t="shared" si="40"/>
        <v>0</v>
      </c>
      <c r="J127" s="101">
        <f t="shared" si="40"/>
        <v>0</v>
      </c>
      <c r="K127" s="92">
        <f t="shared" si="40"/>
        <v>0</v>
      </c>
      <c r="L127" s="101">
        <f t="shared" si="40"/>
        <v>0</v>
      </c>
      <c r="M127" s="92">
        <f t="shared" si="40"/>
        <v>0</v>
      </c>
      <c r="N127" s="101">
        <f t="shared" si="16"/>
        <v>0</v>
      </c>
      <c r="O127" s="92">
        <f t="shared" si="16"/>
        <v>0</v>
      </c>
      <c r="P127" s="71"/>
    </row>
    <row r="128" spans="1:16" ht="25.5">
      <c r="A128" s="108">
        <f t="shared" si="26"/>
        <v>100</v>
      </c>
      <c r="B128" s="109">
        <v>841000</v>
      </c>
      <c r="C128" s="110" t="s">
        <v>155</v>
      </c>
      <c r="D128" s="101">
        <f aca="true" t="shared" si="41" ref="D128:M128">D129</f>
        <v>0</v>
      </c>
      <c r="E128" s="92">
        <f t="shared" si="41"/>
        <v>0</v>
      </c>
      <c r="F128" s="101">
        <f t="shared" si="41"/>
        <v>0</v>
      </c>
      <c r="G128" s="92">
        <f t="shared" si="41"/>
        <v>0</v>
      </c>
      <c r="H128" s="91">
        <f t="shared" si="41"/>
        <v>0</v>
      </c>
      <c r="I128" s="92">
        <f t="shared" si="41"/>
        <v>0</v>
      </c>
      <c r="J128" s="101">
        <f t="shared" si="41"/>
        <v>0</v>
      </c>
      <c r="K128" s="92">
        <f t="shared" si="41"/>
        <v>0</v>
      </c>
      <c r="L128" s="101">
        <f t="shared" si="41"/>
        <v>0</v>
      </c>
      <c r="M128" s="92">
        <f t="shared" si="41"/>
        <v>0</v>
      </c>
      <c r="N128" s="101">
        <f t="shared" si="16"/>
        <v>0</v>
      </c>
      <c r="O128" s="92">
        <f t="shared" si="16"/>
        <v>0</v>
      </c>
      <c r="P128" s="71"/>
    </row>
    <row r="129" spans="1:16" ht="15">
      <c r="A129" s="111">
        <f t="shared" si="26"/>
        <v>101</v>
      </c>
      <c r="B129" s="112">
        <v>841100</v>
      </c>
      <c r="C129" s="113" t="s">
        <v>228</v>
      </c>
      <c r="D129" s="184"/>
      <c r="E129" s="183"/>
      <c r="F129" s="184"/>
      <c r="G129" s="183"/>
      <c r="H129" s="182"/>
      <c r="I129" s="181"/>
      <c r="J129" s="184"/>
      <c r="K129" s="183"/>
      <c r="L129" s="184"/>
      <c r="M129" s="183"/>
      <c r="N129" s="145">
        <f t="shared" si="16"/>
        <v>0</v>
      </c>
      <c r="O129" s="130">
        <f t="shared" si="16"/>
        <v>0</v>
      </c>
      <c r="P129" s="71"/>
    </row>
    <row r="130" spans="1:16" ht="25.5">
      <c r="A130" s="108">
        <f t="shared" si="26"/>
        <v>102</v>
      </c>
      <c r="B130" s="109">
        <v>842000</v>
      </c>
      <c r="C130" s="110" t="s">
        <v>156</v>
      </c>
      <c r="D130" s="101">
        <f aca="true" t="shared" si="42" ref="D130:M130">D131</f>
        <v>0</v>
      </c>
      <c r="E130" s="92">
        <f t="shared" si="42"/>
        <v>0</v>
      </c>
      <c r="F130" s="101">
        <f t="shared" si="42"/>
        <v>0</v>
      </c>
      <c r="G130" s="92">
        <f t="shared" si="42"/>
        <v>0</v>
      </c>
      <c r="H130" s="91">
        <f t="shared" si="42"/>
        <v>0</v>
      </c>
      <c r="I130" s="92">
        <f t="shared" si="42"/>
        <v>0</v>
      </c>
      <c r="J130" s="101">
        <f t="shared" si="42"/>
        <v>0</v>
      </c>
      <c r="K130" s="92">
        <f t="shared" si="42"/>
        <v>0</v>
      </c>
      <c r="L130" s="101">
        <f t="shared" si="42"/>
        <v>0</v>
      </c>
      <c r="M130" s="92">
        <f t="shared" si="42"/>
        <v>0</v>
      </c>
      <c r="N130" s="101">
        <f t="shared" si="16"/>
        <v>0</v>
      </c>
      <c r="O130" s="92">
        <f t="shared" si="16"/>
        <v>0</v>
      </c>
      <c r="P130" s="71"/>
    </row>
    <row r="131" spans="1:16" ht="25.5">
      <c r="A131" s="111">
        <f t="shared" si="26"/>
        <v>103</v>
      </c>
      <c r="B131" s="112">
        <v>842100</v>
      </c>
      <c r="C131" s="113" t="s">
        <v>229</v>
      </c>
      <c r="D131" s="184"/>
      <c r="E131" s="183"/>
      <c r="F131" s="184"/>
      <c r="G131" s="183"/>
      <c r="H131" s="182"/>
      <c r="I131" s="181"/>
      <c r="J131" s="184"/>
      <c r="K131" s="183"/>
      <c r="L131" s="184"/>
      <c r="M131" s="183"/>
      <c r="N131" s="145">
        <f t="shared" si="16"/>
        <v>0</v>
      </c>
      <c r="O131" s="130">
        <f t="shared" si="16"/>
        <v>0</v>
      </c>
      <c r="P131" s="23"/>
    </row>
    <row r="132" spans="1:16" ht="25.5">
      <c r="A132" s="108">
        <f t="shared" si="26"/>
        <v>104</v>
      </c>
      <c r="B132" s="109">
        <v>843000</v>
      </c>
      <c r="C132" s="110" t="s">
        <v>157</v>
      </c>
      <c r="D132" s="101">
        <f aca="true" t="shared" si="43" ref="D132:M132">D133</f>
        <v>0</v>
      </c>
      <c r="E132" s="92">
        <f t="shared" si="43"/>
        <v>0</v>
      </c>
      <c r="F132" s="101">
        <f t="shared" si="43"/>
        <v>0</v>
      </c>
      <c r="G132" s="92">
        <f t="shared" si="43"/>
        <v>0</v>
      </c>
      <c r="H132" s="91">
        <f t="shared" si="43"/>
        <v>0</v>
      </c>
      <c r="I132" s="92">
        <f t="shared" si="43"/>
        <v>0</v>
      </c>
      <c r="J132" s="101">
        <f t="shared" si="43"/>
        <v>0</v>
      </c>
      <c r="K132" s="92">
        <f t="shared" si="43"/>
        <v>0</v>
      </c>
      <c r="L132" s="101">
        <f t="shared" si="43"/>
        <v>0</v>
      </c>
      <c r="M132" s="92">
        <f t="shared" si="43"/>
        <v>0</v>
      </c>
      <c r="N132" s="101">
        <f t="shared" si="16"/>
        <v>0</v>
      </c>
      <c r="O132" s="92">
        <f t="shared" si="16"/>
        <v>0</v>
      </c>
      <c r="P132" s="23"/>
    </row>
    <row r="133" spans="1:16" ht="15">
      <c r="A133" s="111">
        <f t="shared" si="26"/>
        <v>105</v>
      </c>
      <c r="B133" s="112">
        <v>843100</v>
      </c>
      <c r="C133" s="113" t="s">
        <v>230</v>
      </c>
      <c r="D133" s="184"/>
      <c r="E133" s="183"/>
      <c r="F133" s="184"/>
      <c r="G133" s="183"/>
      <c r="H133" s="182"/>
      <c r="I133" s="181"/>
      <c r="J133" s="184"/>
      <c r="K133" s="183"/>
      <c r="L133" s="184"/>
      <c r="M133" s="183"/>
      <c r="N133" s="145">
        <f aca="true" t="shared" si="44" ref="N133:O193">SUM(H133,J133,L133)</f>
        <v>0</v>
      </c>
      <c r="O133" s="130">
        <f t="shared" si="44"/>
        <v>0</v>
      </c>
      <c r="P133" s="23"/>
    </row>
    <row r="134" spans="1:15" ht="38.25">
      <c r="A134" s="119">
        <f t="shared" si="26"/>
        <v>106</v>
      </c>
      <c r="B134" s="120">
        <v>900000</v>
      </c>
      <c r="C134" s="121" t="s">
        <v>158</v>
      </c>
      <c r="D134" s="122">
        <f>D135+D154</f>
        <v>0</v>
      </c>
      <c r="E134" s="123">
        <f aca="true" t="shared" si="45" ref="E134:M134">E135+E154</f>
        <v>0</v>
      </c>
      <c r="F134" s="122">
        <f t="shared" si="45"/>
        <v>0</v>
      </c>
      <c r="G134" s="123">
        <f t="shared" si="45"/>
        <v>0</v>
      </c>
      <c r="H134" s="86">
        <f t="shared" si="45"/>
        <v>0</v>
      </c>
      <c r="I134" s="123">
        <f t="shared" si="45"/>
        <v>0</v>
      </c>
      <c r="J134" s="122">
        <f t="shared" si="45"/>
        <v>0</v>
      </c>
      <c r="K134" s="123">
        <f t="shared" si="45"/>
        <v>0</v>
      </c>
      <c r="L134" s="122">
        <f t="shared" si="45"/>
        <v>0</v>
      </c>
      <c r="M134" s="123">
        <f t="shared" si="45"/>
        <v>0</v>
      </c>
      <c r="N134" s="122">
        <f t="shared" si="44"/>
        <v>0</v>
      </c>
      <c r="O134" s="123">
        <f t="shared" si="44"/>
        <v>0</v>
      </c>
    </row>
    <row r="135" spans="1:15" ht="25.5">
      <c r="A135" s="108">
        <f t="shared" si="26"/>
        <v>107</v>
      </c>
      <c r="B135" s="109">
        <v>910000</v>
      </c>
      <c r="C135" s="110" t="s">
        <v>159</v>
      </c>
      <c r="D135" s="101">
        <f>D136+D146</f>
        <v>0</v>
      </c>
      <c r="E135" s="92">
        <f aca="true" t="shared" si="46" ref="E135:M135">E136+E146</f>
        <v>0</v>
      </c>
      <c r="F135" s="101">
        <f t="shared" si="46"/>
        <v>0</v>
      </c>
      <c r="G135" s="92">
        <f t="shared" si="46"/>
        <v>0</v>
      </c>
      <c r="H135" s="91">
        <f t="shared" si="46"/>
        <v>0</v>
      </c>
      <c r="I135" s="92">
        <f t="shared" si="46"/>
        <v>0</v>
      </c>
      <c r="J135" s="101">
        <f t="shared" si="46"/>
        <v>0</v>
      </c>
      <c r="K135" s="92">
        <f t="shared" si="46"/>
        <v>0</v>
      </c>
      <c r="L135" s="101">
        <f t="shared" si="46"/>
        <v>0</v>
      </c>
      <c r="M135" s="92">
        <f t="shared" si="46"/>
        <v>0</v>
      </c>
      <c r="N135" s="101">
        <f t="shared" si="44"/>
        <v>0</v>
      </c>
      <c r="O135" s="92">
        <f t="shared" si="44"/>
        <v>0</v>
      </c>
    </row>
    <row r="136" spans="1:15" ht="25.5">
      <c r="A136" s="108">
        <f t="shared" si="26"/>
        <v>108</v>
      </c>
      <c r="B136" s="109">
        <v>911000</v>
      </c>
      <c r="C136" s="110" t="s">
        <v>160</v>
      </c>
      <c r="D136" s="101">
        <f aca="true" t="shared" si="47" ref="D136:M136">SUM(D137:D145)</f>
        <v>0</v>
      </c>
      <c r="E136" s="92">
        <f t="shared" si="47"/>
        <v>0</v>
      </c>
      <c r="F136" s="101">
        <f t="shared" si="47"/>
        <v>0</v>
      </c>
      <c r="G136" s="92">
        <f t="shared" si="47"/>
        <v>0</v>
      </c>
      <c r="H136" s="91">
        <f t="shared" si="47"/>
        <v>0</v>
      </c>
      <c r="I136" s="92">
        <f t="shared" si="47"/>
        <v>0</v>
      </c>
      <c r="J136" s="101">
        <f t="shared" si="47"/>
        <v>0</v>
      </c>
      <c r="K136" s="92">
        <f t="shared" si="47"/>
        <v>0</v>
      </c>
      <c r="L136" s="101">
        <f t="shared" si="47"/>
        <v>0</v>
      </c>
      <c r="M136" s="92">
        <f t="shared" si="47"/>
        <v>0</v>
      </c>
      <c r="N136" s="101">
        <f t="shared" si="44"/>
        <v>0</v>
      </c>
      <c r="O136" s="92">
        <f t="shared" si="44"/>
        <v>0</v>
      </c>
    </row>
    <row r="137" spans="1:15" ht="38.25">
      <c r="A137" s="111">
        <f t="shared" si="26"/>
        <v>109</v>
      </c>
      <c r="B137" s="112">
        <v>911100</v>
      </c>
      <c r="C137" s="113" t="s">
        <v>231</v>
      </c>
      <c r="D137" s="184"/>
      <c r="E137" s="183"/>
      <c r="F137" s="184"/>
      <c r="G137" s="183"/>
      <c r="H137" s="182"/>
      <c r="I137" s="181"/>
      <c r="J137" s="184"/>
      <c r="K137" s="183"/>
      <c r="L137" s="184"/>
      <c r="M137" s="183"/>
      <c r="N137" s="145">
        <f t="shared" si="44"/>
        <v>0</v>
      </c>
      <c r="O137" s="130">
        <f t="shared" si="44"/>
        <v>0</v>
      </c>
    </row>
    <row r="138" spans="1:15" ht="25.5">
      <c r="A138" s="111">
        <f t="shared" si="26"/>
        <v>110</v>
      </c>
      <c r="B138" s="112">
        <v>911200</v>
      </c>
      <c r="C138" s="113" t="s">
        <v>232</v>
      </c>
      <c r="D138" s="184"/>
      <c r="E138" s="183"/>
      <c r="F138" s="184"/>
      <c r="G138" s="183"/>
      <c r="H138" s="182"/>
      <c r="I138" s="181"/>
      <c r="J138" s="184"/>
      <c r="K138" s="183"/>
      <c r="L138" s="184"/>
      <c r="M138" s="183"/>
      <c r="N138" s="145">
        <f t="shared" si="44"/>
        <v>0</v>
      </c>
      <c r="O138" s="130">
        <f t="shared" si="44"/>
        <v>0</v>
      </c>
    </row>
    <row r="139" spans="1:15" ht="38.25">
      <c r="A139" s="111">
        <f t="shared" si="26"/>
        <v>111</v>
      </c>
      <c r="B139" s="112">
        <v>911300</v>
      </c>
      <c r="C139" s="113" t="s">
        <v>222</v>
      </c>
      <c r="D139" s="184"/>
      <c r="E139" s="183"/>
      <c r="F139" s="184"/>
      <c r="G139" s="183"/>
      <c r="H139" s="182"/>
      <c r="I139" s="181"/>
      <c r="J139" s="184"/>
      <c r="K139" s="183"/>
      <c r="L139" s="184"/>
      <c r="M139" s="183"/>
      <c r="N139" s="145">
        <f t="shared" si="44"/>
        <v>0</v>
      </c>
      <c r="O139" s="130">
        <f t="shared" si="44"/>
        <v>0</v>
      </c>
    </row>
    <row r="140" spans="1:15" ht="25.5">
      <c r="A140" s="111">
        <f t="shared" si="26"/>
        <v>112</v>
      </c>
      <c r="B140" s="112">
        <v>911400</v>
      </c>
      <c r="C140" s="113" t="s">
        <v>223</v>
      </c>
      <c r="D140" s="184"/>
      <c r="E140" s="183"/>
      <c r="F140" s="184"/>
      <c r="G140" s="183"/>
      <c r="H140" s="182"/>
      <c r="I140" s="181"/>
      <c r="J140" s="184"/>
      <c r="K140" s="183"/>
      <c r="L140" s="184"/>
      <c r="M140" s="183"/>
      <c r="N140" s="145">
        <f t="shared" si="44"/>
        <v>0</v>
      </c>
      <c r="O140" s="130">
        <f t="shared" si="44"/>
        <v>0</v>
      </c>
    </row>
    <row r="141" spans="1:15" ht="25.5">
      <c r="A141" s="111">
        <f t="shared" si="26"/>
        <v>113</v>
      </c>
      <c r="B141" s="112">
        <v>911500</v>
      </c>
      <c r="C141" s="113" t="s">
        <v>284</v>
      </c>
      <c r="D141" s="184"/>
      <c r="E141" s="183"/>
      <c r="F141" s="184"/>
      <c r="G141" s="183"/>
      <c r="H141" s="182"/>
      <c r="I141" s="181"/>
      <c r="J141" s="184"/>
      <c r="K141" s="183"/>
      <c r="L141" s="184"/>
      <c r="M141" s="183"/>
      <c r="N141" s="145">
        <f t="shared" si="44"/>
        <v>0</v>
      </c>
      <c r="O141" s="130">
        <f t="shared" si="44"/>
        <v>0</v>
      </c>
    </row>
    <row r="142" spans="1:15" ht="25.5">
      <c r="A142" s="111">
        <f t="shared" si="26"/>
        <v>114</v>
      </c>
      <c r="B142" s="112">
        <v>911600</v>
      </c>
      <c r="C142" s="113" t="s">
        <v>224</v>
      </c>
      <c r="D142" s="184"/>
      <c r="E142" s="183"/>
      <c r="F142" s="184"/>
      <c r="G142" s="183"/>
      <c r="H142" s="182"/>
      <c r="I142" s="181"/>
      <c r="J142" s="184"/>
      <c r="K142" s="183"/>
      <c r="L142" s="184"/>
      <c r="M142" s="183"/>
      <c r="N142" s="145">
        <f t="shared" si="44"/>
        <v>0</v>
      </c>
      <c r="O142" s="130">
        <f t="shared" si="44"/>
        <v>0</v>
      </c>
    </row>
    <row r="143" spans="1:15" ht="25.5">
      <c r="A143" s="111">
        <f t="shared" si="26"/>
        <v>115</v>
      </c>
      <c r="B143" s="112">
        <v>911700</v>
      </c>
      <c r="C143" s="113" t="s">
        <v>225</v>
      </c>
      <c r="D143" s="184"/>
      <c r="E143" s="183"/>
      <c r="F143" s="184"/>
      <c r="G143" s="183"/>
      <c r="H143" s="182"/>
      <c r="I143" s="181"/>
      <c r="J143" s="184"/>
      <c r="K143" s="183"/>
      <c r="L143" s="184"/>
      <c r="M143" s="183"/>
      <c r="N143" s="145">
        <f t="shared" si="44"/>
        <v>0</v>
      </c>
      <c r="O143" s="130">
        <f t="shared" si="44"/>
        <v>0</v>
      </c>
    </row>
    <row r="144" spans="1:15" ht="15">
      <c r="A144" s="111">
        <f t="shared" si="26"/>
        <v>116</v>
      </c>
      <c r="B144" s="112">
        <v>911800</v>
      </c>
      <c r="C144" s="113" t="s">
        <v>226</v>
      </c>
      <c r="D144" s="184"/>
      <c r="E144" s="183"/>
      <c r="F144" s="184"/>
      <c r="G144" s="183"/>
      <c r="H144" s="182"/>
      <c r="I144" s="181"/>
      <c r="J144" s="184"/>
      <c r="K144" s="183"/>
      <c r="L144" s="184"/>
      <c r="M144" s="183"/>
      <c r="N144" s="145">
        <f t="shared" si="44"/>
        <v>0</v>
      </c>
      <c r="O144" s="130">
        <f t="shared" si="44"/>
        <v>0</v>
      </c>
    </row>
    <row r="145" spans="1:15" ht="15">
      <c r="A145" s="111">
        <f t="shared" si="26"/>
        <v>117</v>
      </c>
      <c r="B145" s="112">
        <v>911900</v>
      </c>
      <c r="C145" s="113" t="s">
        <v>491</v>
      </c>
      <c r="D145" s="184"/>
      <c r="E145" s="183"/>
      <c r="F145" s="184"/>
      <c r="G145" s="183"/>
      <c r="H145" s="182"/>
      <c r="I145" s="181"/>
      <c r="J145" s="184"/>
      <c r="K145" s="183"/>
      <c r="L145" s="184"/>
      <c r="M145" s="183"/>
      <c r="N145" s="145">
        <f t="shared" si="44"/>
        <v>0</v>
      </c>
      <c r="O145" s="130">
        <f t="shared" si="44"/>
        <v>0</v>
      </c>
    </row>
    <row r="146" spans="1:15" ht="25.5">
      <c r="A146" s="108">
        <f t="shared" si="26"/>
        <v>118</v>
      </c>
      <c r="B146" s="109">
        <v>912000</v>
      </c>
      <c r="C146" s="110" t="s">
        <v>161</v>
      </c>
      <c r="D146" s="101">
        <f aca="true" t="shared" si="48" ref="D146:M146">SUM(D147:D153)</f>
        <v>0</v>
      </c>
      <c r="E146" s="92">
        <f t="shared" si="48"/>
        <v>0</v>
      </c>
      <c r="F146" s="101">
        <f t="shared" si="48"/>
        <v>0</v>
      </c>
      <c r="G146" s="92">
        <f t="shared" si="48"/>
        <v>0</v>
      </c>
      <c r="H146" s="91">
        <f t="shared" si="48"/>
        <v>0</v>
      </c>
      <c r="I146" s="92">
        <f t="shared" si="48"/>
        <v>0</v>
      </c>
      <c r="J146" s="101">
        <f t="shared" si="48"/>
        <v>0</v>
      </c>
      <c r="K146" s="92">
        <f t="shared" si="48"/>
        <v>0</v>
      </c>
      <c r="L146" s="101">
        <f t="shared" si="48"/>
        <v>0</v>
      </c>
      <c r="M146" s="92">
        <f t="shared" si="48"/>
        <v>0</v>
      </c>
      <c r="N146" s="101">
        <f t="shared" si="44"/>
        <v>0</v>
      </c>
      <c r="O146" s="92">
        <f t="shared" si="44"/>
        <v>0</v>
      </c>
    </row>
    <row r="147" spans="1:15" ht="51">
      <c r="A147" s="111">
        <f t="shared" si="26"/>
        <v>119</v>
      </c>
      <c r="B147" s="112">
        <v>912100</v>
      </c>
      <c r="C147" s="113" t="s">
        <v>272</v>
      </c>
      <c r="D147" s="184"/>
      <c r="E147" s="183"/>
      <c r="F147" s="184"/>
      <c r="G147" s="183"/>
      <c r="H147" s="182"/>
      <c r="I147" s="181"/>
      <c r="J147" s="184"/>
      <c r="K147" s="183"/>
      <c r="L147" s="184"/>
      <c r="M147" s="183"/>
      <c r="N147" s="145">
        <f t="shared" si="44"/>
        <v>0</v>
      </c>
      <c r="O147" s="130">
        <f t="shared" si="44"/>
        <v>0</v>
      </c>
    </row>
    <row r="148" spans="1:15" ht="25.5">
      <c r="A148" s="111">
        <f t="shared" si="26"/>
        <v>120</v>
      </c>
      <c r="B148" s="112">
        <v>912200</v>
      </c>
      <c r="C148" s="113" t="s">
        <v>273</v>
      </c>
      <c r="D148" s="184"/>
      <c r="E148" s="183"/>
      <c r="F148" s="184"/>
      <c r="G148" s="183"/>
      <c r="H148" s="182"/>
      <c r="I148" s="181"/>
      <c r="J148" s="184"/>
      <c r="K148" s="183"/>
      <c r="L148" s="184"/>
      <c r="M148" s="183"/>
      <c r="N148" s="145">
        <f t="shared" si="44"/>
        <v>0</v>
      </c>
      <c r="O148" s="130">
        <f t="shared" si="44"/>
        <v>0</v>
      </c>
    </row>
    <row r="149" spans="1:15" ht="25.5">
      <c r="A149" s="111">
        <f t="shared" si="26"/>
        <v>121</v>
      </c>
      <c r="B149" s="112">
        <v>912300</v>
      </c>
      <c r="C149" s="113" t="s">
        <v>274</v>
      </c>
      <c r="D149" s="184"/>
      <c r="E149" s="183"/>
      <c r="F149" s="184"/>
      <c r="G149" s="183"/>
      <c r="H149" s="182"/>
      <c r="I149" s="181"/>
      <c r="J149" s="184"/>
      <c r="K149" s="183"/>
      <c r="L149" s="184"/>
      <c r="M149" s="183"/>
      <c r="N149" s="145">
        <f t="shared" si="44"/>
        <v>0</v>
      </c>
      <c r="O149" s="130">
        <f t="shared" si="44"/>
        <v>0</v>
      </c>
    </row>
    <row r="150" spans="1:15" ht="25.5">
      <c r="A150" s="111">
        <f t="shared" si="26"/>
        <v>122</v>
      </c>
      <c r="B150" s="112">
        <v>912400</v>
      </c>
      <c r="C150" s="113" t="s">
        <v>275</v>
      </c>
      <c r="D150" s="184"/>
      <c r="E150" s="183"/>
      <c r="F150" s="184"/>
      <c r="G150" s="183"/>
      <c r="H150" s="182"/>
      <c r="I150" s="181"/>
      <c r="J150" s="184"/>
      <c r="K150" s="183"/>
      <c r="L150" s="184"/>
      <c r="M150" s="183"/>
      <c r="N150" s="145">
        <f t="shared" si="44"/>
        <v>0</v>
      </c>
      <c r="O150" s="130">
        <f t="shared" si="44"/>
        <v>0</v>
      </c>
    </row>
    <row r="151" spans="1:15" ht="25.5">
      <c r="A151" s="111">
        <f t="shared" si="26"/>
        <v>123</v>
      </c>
      <c r="B151" s="112">
        <v>912500</v>
      </c>
      <c r="C151" s="113" t="s">
        <v>276</v>
      </c>
      <c r="D151" s="184"/>
      <c r="E151" s="183"/>
      <c r="F151" s="184"/>
      <c r="G151" s="183"/>
      <c r="H151" s="182"/>
      <c r="I151" s="181"/>
      <c r="J151" s="184"/>
      <c r="K151" s="183"/>
      <c r="L151" s="184"/>
      <c r="M151" s="183"/>
      <c r="N151" s="145">
        <f t="shared" si="44"/>
        <v>0</v>
      </c>
      <c r="O151" s="130">
        <f t="shared" si="44"/>
        <v>0</v>
      </c>
    </row>
    <row r="152" spans="1:15" ht="25.5">
      <c r="A152" s="111">
        <f t="shared" si="26"/>
        <v>124</v>
      </c>
      <c r="B152" s="112">
        <v>912600</v>
      </c>
      <c r="C152" s="113" t="s">
        <v>102</v>
      </c>
      <c r="D152" s="184"/>
      <c r="E152" s="183"/>
      <c r="F152" s="184"/>
      <c r="G152" s="183"/>
      <c r="H152" s="182"/>
      <c r="I152" s="181"/>
      <c r="J152" s="184"/>
      <c r="K152" s="183"/>
      <c r="L152" s="184"/>
      <c r="M152" s="183"/>
      <c r="N152" s="145">
        <f t="shared" si="44"/>
        <v>0</v>
      </c>
      <c r="O152" s="130">
        <f t="shared" si="44"/>
        <v>0</v>
      </c>
    </row>
    <row r="153" spans="1:15" ht="15">
      <c r="A153" s="111">
        <f t="shared" si="26"/>
        <v>125</v>
      </c>
      <c r="B153" s="112">
        <v>912900</v>
      </c>
      <c r="C153" s="113" t="s">
        <v>361</v>
      </c>
      <c r="D153" s="184"/>
      <c r="E153" s="183"/>
      <c r="F153" s="184"/>
      <c r="G153" s="183"/>
      <c r="H153" s="182"/>
      <c r="I153" s="181"/>
      <c r="J153" s="184"/>
      <c r="K153" s="183"/>
      <c r="L153" s="184"/>
      <c r="M153" s="183"/>
      <c r="N153" s="145">
        <f t="shared" si="44"/>
        <v>0</v>
      </c>
      <c r="O153" s="130">
        <f t="shared" si="44"/>
        <v>0</v>
      </c>
    </row>
    <row r="154" spans="1:15" ht="38.25">
      <c r="A154" s="108">
        <f t="shared" si="26"/>
        <v>126</v>
      </c>
      <c r="B154" s="109">
        <v>920000</v>
      </c>
      <c r="C154" s="110" t="s">
        <v>162</v>
      </c>
      <c r="D154" s="101">
        <f aca="true" t="shared" si="49" ref="D154:M154">D155+D165</f>
        <v>0</v>
      </c>
      <c r="E154" s="92">
        <f t="shared" si="49"/>
        <v>0</v>
      </c>
      <c r="F154" s="101">
        <f t="shared" si="49"/>
        <v>0</v>
      </c>
      <c r="G154" s="92">
        <f t="shared" si="49"/>
        <v>0</v>
      </c>
      <c r="H154" s="91">
        <f t="shared" si="49"/>
        <v>0</v>
      </c>
      <c r="I154" s="92">
        <f t="shared" si="49"/>
        <v>0</v>
      </c>
      <c r="J154" s="101">
        <f t="shared" si="49"/>
        <v>0</v>
      </c>
      <c r="K154" s="92">
        <f t="shared" si="49"/>
        <v>0</v>
      </c>
      <c r="L154" s="101">
        <f t="shared" si="49"/>
        <v>0</v>
      </c>
      <c r="M154" s="92">
        <f t="shared" si="49"/>
        <v>0</v>
      </c>
      <c r="N154" s="101">
        <f t="shared" si="44"/>
        <v>0</v>
      </c>
      <c r="O154" s="92">
        <f t="shared" si="44"/>
        <v>0</v>
      </c>
    </row>
    <row r="155" spans="1:15" ht="38.25">
      <c r="A155" s="108">
        <f t="shared" si="26"/>
        <v>127</v>
      </c>
      <c r="B155" s="109">
        <v>921000</v>
      </c>
      <c r="C155" s="110" t="s">
        <v>163</v>
      </c>
      <c r="D155" s="101">
        <f aca="true" t="shared" si="50" ref="D155:M155">SUM(D156:D164)</f>
        <v>0</v>
      </c>
      <c r="E155" s="92">
        <f t="shared" si="50"/>
        <v>0</v>
      </c>
      <c r="F155" s="101">
        <f t="shared" si="50"/>
        <v>0</v>
      </c>
      <c r="G155" s="92">
        <f t="shared" si="50"/>
        <v>0</v>
      </c>
      <c r="H155" s="91">
        <f t="shared" si="50"/>
        <v>0</v>
      </c>
      <c r="I155" s="92">
        <f t="shared" si="50"/>
        <v>0</v>
      </c>
      <c r="J155" s="101">
        <f t="shared" si="50"/>
        <v>0</v>
      </c>
      <c r="K155" s="92">
        <f t="shared" si="50"/>
        <v>0</v>
      </c>
      <c r="L155" s="101">
        <f t="shared" si="50"/>
        <v>0</v>
      </c>
      <c r="M155" s="92">
        <f t="shared" si="50"/>
        <v>0</v>
      </c>
      <c r="N155" s="101">
        <f t="shared" si="44"/>
        <v>0</v>
      </c>
      <c r="O155" s="92">
        <f t="shared" si="44"/>
        <v>0</v>
      </c>
    </row>
    <row r="156" spans="1:15" ht="38.25">
      <c r="A156" s="111">
        <f t="shared" si="26"/>
        <v>128</v>
      </c>
      <c r="B156" s="112">
        <v>921100</v>
      </c>
      <c r="C156" s="113" t="s">
        <v>103</v>
      </c>
      <c r="D156" s="184"/>
      <c r="E156" s="183"/>
      <c r="F156" s="184"/>
      <c r="G156" s="183"/>
      <c r="H156" s="182"/>
      <c r="I156" s="181"/>
      <c r="J156" s="184"/>
      <c r="K156" s="183"/>
      <c r="L156" s="184"/>
      <c r="M156" s="183"/>
      <c r="N156" s="145">
        <f t="shared" si="44"/>
        <v>0</v>
      </c>
      <c r="O156" s="130">
        <f t="shared" si="44"/>
        <v>0</v>
      </c>
    </row>
    <row r="157" spans="1:15" ht="25.5">
      <c r="A157" s="111">
        <f t="shared" si="26"/>
        <v>129</v>
      </c>
      <c r="B157" s="112">
        <v>921200</v>
      </c>
      <c r="C157" s="113" t="s">
        <v>104</v>
      </c>
      <c r="D157" s="184"/>
      <c r="E157" s="183"/>
      <c r="F157" s="184"/>
      <c r="G157" s="183"/>
      <c r="H157" s="182"/>
      <c r="I157" s="181"/>
      <c r="J157" s="184"/>
      <c r="K157" s="183"/>
      <c r="L157" s="184"/>
      <c r="M157" s="183"/>
      <c r="N157" s="145">
        <f t="shared" si="44"/>
        <v>0</v>
      </c>
      <c r="O157" s="130">
        <f t="shared" si="44"/>
        <v>0</v>
      </c>
    </row>
    <row r="158" spans="1:15" ht="38.25">
      <c r="A158" s="111">
        <f t="shared" si="26"/>
        <v>130</v>
      </c>
      <c r="B158" s="112">
        <v>921300</v>
      </c>
      <c r="C158" s="113" t="s">
        <v>105</v>
      </c>
      <c r="D158" s="184"/>
      <c r="E158" s="183"/>
      <c r="F158" s="184"/>
      <c r="G158" s="183"/>
      <c r="H158" s="182"/>
      <c r="I158" s="181"/>
      <c r="J158" s="184"/>
      <c r="K158" s="183"/>
      <c r="L158" s="184"/>
      <c r="M158" s="183"/>
      <c r="N158" s="145">
        <f t="shared" si="44"/>
        <v>0</v>
      </c>
      <c r="O158" s="130">
        <f t="shared" si="44"/>
        <v>0</v>
      </c>
    </row>
    <row r="159" spans="1:15" ht="25.5">
      <c r="A159" s="111">
        <f t="shared" si="26"/>
        <v>131</v>
      </c>
      <c r="B159" s="112">
        <v>921400</v>
      </c>
      <c r="C159" s="113" t="s">
        <v>285</v>
      </c>
      <c r="D159" s="184"/>
      <c r="E159" s="183"/>
      <c r="F159" s="184"/>
      <c r="G159" s="183"/>
      <c r="H159" s="182"/>
      <c r="I159" s="181"/>
      <c r="J159" s="184"/>
      <c r="K159" s="183"/>
      <c r="L159" s="184"/>
      <c r="M159" s="183"/>
      <c r="N159" s="145">
        <f t="shared" si="44"/>
        <v>0</v>
      </c>
      <c r="O159" s="130">
        <f t="shared" si="44"/>
        <v>0</v>
      </c>
    </row>
    <row r="160" spans="1:15" ht="38.25">
      <c r="A160" s="111">
        <f t="shared" si="26"/>
        <v>132</v>
      </c>
      <c r="B160" s="112">
        <v>921500</v>
      </c>
      <c r="C160" s="113" t="s">
        <v>106</v>
      </c>
      <c r="D160" s="184"/>
      <c r="E160" s="183"/>
      <c r="F160" s="184"/>
      <c r="G160" s="183"/>
      <c r="H160" s="182"/>
      <c r="I160" s="181"/>
      <c r="J160" s="184"/>
      <c r="K160" s="183"/>
      <c r="L160" s="184"/>
      <c r="M160" s="183"/>
      <c r="N160" s="145">
        <f t="shared" si="44"/>
        <v>0</v>
      </c>
      <c r="O160" s="130">
        <f t="shared" si="44"/>
        <v>0</v>
      </c>
    </row>
    <row r="161" spans="1:15" ht="38.25">
      <c r="A161" s="111">
        <f t="shared" si="26"/>
        <v>133</v>
      </c>
      <c r="B161" s="112">
        <v>921600</v>
      </c>
      <c r="C161" s="113" t="s">
        <v>286</v>
      </c>
      <c r="D161" s="184"/>
      <c r="E161" s="183"/>
      <c r="F161" s="184"/>
      <c r="G161" s="183"/>
      <c r="H161" s="182"/>
      <c r="I161" s="181"/>
      <c r="J161" s="184"/>
      <c r="K161" s="183"/>
      <c r="L161" s="184"/>
      <c r="M161" s="183"/>
      <c r="N161" s="145">
        <f t="shared" si="44"/>
        <v>0</v>
      </c>
      <c r="O161" s="130">
        <f t="shared" si="44"/>
        <v>0</v>
      </c>
    </row>
    <row r="162" spans="1:15" ht="38.25">
      <c r="A162" s="111">
        <f t="shared" si="26"/>
        <v>134</v>
      </c>
      <c r="B162" s="112">
        <v>921700</v>
      </c>
      <c r="C162" s="113" t="s">
        <v>277</v>
      </c>
      <c r="D162" s="184"/>
      <c r="E162" s="183"/>
      <c r="F162" s="184"/>
      <c r="G162" s="183"/>
      <c r="H162" s="182"/>
      <c r="I162" s="181"/>
      <c r="J162" s="184"/>
      <c r="K162" s="183"/>
      <c r="L162" s="184"/>
      <c r="M162" s="183"/>
      <c r="N162" s="145">
        <f t="shared" si="44"/>
        <v>0</v>
      </c>
      <c r="O162" s="130">
        <f t="shared" si="44"/>
        <v>0</v>
      </c>
    </row>
    <row r="163" spans="1:15" ht="38.25">
      <c r="A163" s="111">
        <f t="shared" si="26"/>
        <v>135</v>
      </c>
      <c r="B163" s="112">
        <v>921800</v>
      </c>
      <c r="C163" s="113" t="s">
        <v>287</v>
      </c>
      <c r="D163" s="184"/>
      <c r="E163" s="183"/>
      <c r="F163" s="184"/>
      <c r="G163" s="183"/>
      <c r="H163" s="182"/>
      <c r="I163" s="181"/>
      <c r="J163" s="184"/>
      <c r="K163" s="183"/>
      <c r="L163" s="184"/>
      <c r="M163" s="183"/>
      <c r="N163" s="145">
        <f t="shared" si="44"/>
        <v>0</v>
      </c>
      <c r="O163" s="130">
        <f t="shared" si="44"/>
        <v>0</v>
      </c>
    </row>
    <row r="164" spans="1:15" ht="25.5">
      <c r="A164" s="127">
        <f t="shared" si="26"/>
        <v>136</v>
      </c>
      <c r="B164" s="128">
        <v>921900</v>
      </c>
      <c r="C164" s="129" t="s">
        <v>233</v>
      </c>
      <c r="D164" s="184"/>
      <c r="E164" s="183"/>
      <c r="F164" s="184"/>
      <c r="G164" s="183"/>
      <c r="H164" s="182"/>
      <c r="I164" s="181"/>
      <c r="J164" s="184"/>
      <c r="K164" s="183"/>
      <c r="L164" s="184"/>
      <c r="M164" s="183"/>
      <c r="N164" s="145">
        <f t="shared" si="44"/>
        <v>0</v>
      </c>
      <c r="O164" s="130">
        <f t="shared" si="44"/>
        <v>0</v>
      </c>
    </row>
    <row r="165" spans="1:15" ht="38.25">
      <c r="A165" s="108">
        <f aca="true" t="shared" si="51" ref="A165:A228">A164+1</f>
        <v>137</v>
      </c>
      <c r="B165" s="109">
        <v>922000</v>
      </c>
      <c r="C165" s="110" t="s">
        <v>164</v>
      </c>
      <c r="D165" s="101">
        <f>SUM(D166:D173)</f>
        <v>0</v>
      </c>
      <c r="E165" s="92">
        <f aca="true" t="shared" si="52" ref="E165:M165">SUM(E166:E173)</f>
        <v>0</v>
      </c>
      <c r="F165" s="101">
        <f t="shared" si="52"/>
        <v>0</v>
      </c>
      <c r="G165" s="92">
        <f t="shared" si="52"/>
        <v>0</v>
      </c>
      <c r="H165" s="91">
        <f t="shared" si="52"/>
        <v>0</v>
      </c>
      <c r="I165" s="92">
        <f t="shared" si="52"/>
        <v>0</v>
      </c>
      <c r="J165" s="101">
        <f t="shared" si="52"/>
        <v>0</v>
      </c>
      <c r="K165" s="92">
        <f t="shared" si="52"/>
        <v>0</v>
      </c>
      <c r="L165" s="101">
        <f t="shared" si="52"/>
        <v>0</v>
      </c>
      <c r="M165" s="92">
        <f t="shared" si="52"/>
        <v>0</v>
      </c>
      <c r="N165" s="101">
        <f t="shared" si="44"/>
        <v>0</v>
      </c>
      <c r="O165" s="92">
        <f t="shared" si="44"/>
        <v>0</v>
      </c>
    </row>
    <row r="166" spans="1:15" ht="38.25">
      <c r="A166" s="111">
        <f t="shared" si="51"/>
        <v>138</v>
      </c>
      <c r="B166" s="112">
        <v>922100</v>
      </c>
      <c r="C166" s="113" t="s">
        <v>234</v>
      </c>
      <c r="D166" s="184"/>
      <c r="E166" s="183"/>
      <c r="F166" s="184"/>
      <c r="G166" s="183"/>
      <c r="H166" s="182"/>
      <c r="I166" s="181"/>
      <c r="J166" s="184"/>
      <c r="K166" s="183"/>
      <c r="L166" s="184"/>
      <c r="M166" s="183"/>
      <c r="N166" s="145">
        <f t="shared" si="44"/>
        <v>0</v>
      </c>
      <c r="O166" s="130">
        <f t="shared" si="44"/>
        <v>0</v>
      </c>
    </row>
    <row r="167" spans="1:15" ht="25.5">
      <c r="A167" s="111">
        <f t="shared" si="51"/>
        <v>139</v>
      </c>
      <c r="B167" s="112">
        <v>922200</v>
      </c>
      <c r="C167" s="113" t="s">
        <v>235</v>
      </c>
      <c r="D167" s="184"/>
      <c r="E167" s="183"/>
      <c r="F167" s="184"/>
      <c r="G167" s="183"/>
      <c r="H167" s="182"/>
      <c r="I167" s="181"/>
      <c r="J167" s="184"/>
      <c r="K167" s="183"/>
      <c r="L167" s="184"/>
      <c r="M167" s="183"/>
      <c r="N167" s="145">
        <f t="shared" si="44"/>
        <v>0</v>
      </c>
      <c r="O167" s="130">
        <f t="shared" si="44"/>
        <v>0</v>
      </c>
    </row>
    <row r="168" spans="1:15" ht="38.25">
      <c r="A168" s="111">
        <f t="shared" si="51"/>
        <v>140</v>
      </c>
      <c r="B168" s="112">
        <v>922300</v>
      </c>
      <c r="C168" s="113" t="s">
        <v>107</v>
      </c>
      <c r="D168" s="184"/>
      <c r="E168" s="183"/>
      <c r="F168" s="184"/>
      <c r="G168" s="183"/>
      <c r="H168" s="182"/>
      <c r="I168" s="181"/>
      <c r="J168" s="184"/>
      <c r="K168" s="183"/>
      <c r="L168" s="184"/>
      <c r="M168" s="183"/>
      <c r="N168" s="145">
        <f t="shared" si="44"/>
        <v>0</v>
      </c>
      <c r="O168" s="130">
        <f t="shared" si="44"/>
        <v>0</v>
      </c>
    </row>
    <row r="169" spans="1:15" ht="38.25">
      <c r="A169" s="111">
        <f t="shared" si="51"/>
        <v>141</v>
      </c>
      <c r="B169" s="112">
        <v>922400</v>
      </c>
      <c r="C169" s="113" t="s">
        <v>108</v>
      </c>
      <c r="D169" s="184"/>
      <c r="E169" s="183"/>
      <c r="F169" s="184"/>
      <c r="G169" s="183"/>
      <c r="H169" s="182"/>
      <c r="I169" s="181"/>
      <c r="J169" s="184"/>
      <c r="K169" s="183"/>
      <c r="L169" s="184"/>
      <c r="M169" s="183"/>
      <c r="N169" s="145">
        <f t="shared" si="44"/>
        <v>0</v>
      </c>
      <c r="O169" s="130">
        <f t="shared" si="44"/>
        <v>0</v>
      </c>
    </row>
    <row r="170" spans="1:15" ht="38.25">
      <c r="A170" s="111">
        <f t="shared" si="51"/>
        <v>142</v>
      </c>
      <c r="B170" s="112">
        <v>922500</v>
      </c>
      <c r="C170" s="113" t="s">
        <v>109</v>
      </c>
      <c r="D170" s="184"/>
      <c r="E170" s="183"/>
      <c r="F170" s="184"/>
      <c r="G170" s="183"/>
      <c r="H170" s="182"/>
      <c r="I170" s="181"/>
      <c r="J170" s="184"/>
      <c r="K170" s="183"/>
      <c r="L170" s="184"/>
      <c r="M170" s="183"/>
      <c r="N170" s="145">
        <f t="shared" si="44"/>
        <v>0</v>
      </c>
      <c r="O170" s="130">
        <f t="shared" si="44"/>
        <v>0</v>
      </c>
    </row>
    <row r="171" spans="1:15" ht="38.25">
      <c r="A171" s="111">
        <f t="shared" si="51"/>
        <v>143</v>
      </c>
      <c r="B171" s="112">
        <v>922600</v>
      </c>
      <c r="C171" s="113" t="s">
        <v>110</v>
      </c>
      <c r="D171" s="184"/>
      <c r="E171" s="183"/>
      <c r="F171" s="184"/>
      <c r="G171" s="183"/>
      <c r="H171" s="182"/>
      <c r="I171" s="181"/>
      <c r="J171" s="184"/>
      <c r="K171" s="183"/>
      <c r="L171" s="184"/>
      <c r="M171" s="183"/>
      <c r="N171" s="145">
        <f t="shared" si="44"/>
        <v>0</v>
      </c>
      <c r="O171" s="130">
        <f t="shared" si="44"/>
        <v>0</v>
      </c>
    </row>
    <row r="172" spans="1:15" ht="25.5">
      <c r="A172" s="111">
        <f t="shared" si="51"/>
        <v>144</v>
      </c>
      <c r="B172" s="112">
        <v>922700</v>
      </c>
      <c r="C172" s="113" t="s">
        <v>111</v>
      </c>
      <c r="D172" s="184"/>
      <c r="E172" s="183"/>
      <c r="F172" s="184"/>
      <c r="G172" s="183"/>
      <c r="H172" s="182"/>
      <c r="I172" s="181"/>
      <c r="J172" s="184"/>
      <c r="K172" s="183"/>
      <c r="L172" s="184"/>
      <c r="M172" s="183"/>
      <c r="N172" s="145">
        <f t="shared" si="44"/>
        <v>0</v>
      </c>
      <c r="O172" s="130">
        <f t="shared" si="44"/>
        <v>0</v>
      </c>
    </row>
    <row r="173" spans="1:15" ht="26.25" thickBot="1">
      <c r="A173" s="131">
        <f t="shared" si="51"/>
        <v>145</v>
      </c>
      <c r="B173" s="132">
        <v>922800</v>
      </c>
      <c r="C173" s="133" t="s">
        <v>296</v>
      </c>
      <c r="D173" s="184"/>
      <c r="E173" s="183"/>
      <c r="F173" s="184"/>
      <c r="G173" s="183"/>
      <c r="H173" s="182"/>
      <c r="I173" s="181"/>
      <c r="J173" s="184"/>
      <c r="K173" s="183"/>
      <c r="L173" s="184"/>
      <c r="M173" s="183"/>
      <c r="N173" s="206">
        <f t="shared" si="44"/>
        <v>0</v>
      </c>
      <c r="O173" s="204">
        <f t="shared" si="44"/>
        <v>0</v>
      </c>
    </row>
    <row r="174" spans="1:15" ht="48" customHeight="1" thickBot="1" thickTop="1">
      <c r="A174" s="135">
        <f t="shared" si="51"/>
        <v>146</v>
      </c>
      <c r="B174" s="136"/>
      <c r="C174" s="137" t="s">
        <v>165</v>
      </c>
      <c r="D174" s="138">
        <f>D29+D36+D109+D134</f>
        <v>0</v>
      </c>
      <c r="E174" s="139">
        <f aca="true" t="shared" si="53" ref="E174:M174">E29+E36+E109+E134</f>
        <v>0</v>
      </c>
      <c r="F174" s="138">
        <f t="shared" si="53"/>
        <v>0</v>
      </c>
      <c r="G174" s="139">
        <f t="shared" si="53"/>
        <v>0</v>
      </c>
      <c r="H174" s="138">
        <f t="shared" si="53"/>
        <v>0</v>
      </c>
      <c r="I174" s="139">
        <f t="shared" si="53"/>
        <v>0</v>
      </c>
      <c r="J174" s="138">
        <f t="shared" si="53"/>
        <v>0</v>
      </c>
      <c r="K174" s="139">
        <f t="shared" si="53"/>
        <v>0</v>
      </c>
      <c r="L174" s="138">
        <f t="shared" si="53"/>
        <v>0</v>
      </c>
      <c r="M174" s="139">
        <f t="shared" si="53"/>
        <v>0</v>
      </c>
      <c r="N174" s="138">
        <f>SUM(H174,J174,L174)</f>
        <v>0</v>
      </c>
      <c r="O174" s="139">
        <f>SUM(I174,K174,M174)</f>
        <v>0</v>
      </c>
    </row>
    <row r="175" spans="1:15" ht="39" thickTop="1">
      <c r="A175" s="102">
        <f t="shared" si="51"/>
        <v>147</v>
      </c>
      <c r="B175" s="103">
        <v>400000</v>
      </c>
      <c r="C175" s="104" t="s">
        <v>166</v>
      </c>
      <c r="D175" s="105">
        <f aca="true" t="shared" si="54" ref="D175:M175">D176+D194+D239+D254+D278+D291+D307+D322</f>
        <v>0</v>
      </c>
      <c r="E175" s="106">
        <f t="shared" si="54"/>
        <v>0</v>
      </c>
      <c r="F175" s="140">
        <f t="shared" si="54"/>
        <v>0</v>
      </c>
      <c r="G175" s="141">
        <f t="shared" si="54"/>
        <v>0</v>
      </c>
      <c r="H175" s="140">
        <f t="shared" si="54"/>
        <v>0</v>
      </c>
      <c r="I175" s="141">
        <f t="shared" si="54"/>
        <v>0</v>
      </c>
      <c r="J175" s="105">
        <f t="shared" si="54"/>
        <v>0</v>
      </c>
      <c r="K175" s="106">
        <f t="shared" si="54"/>
        <v>0</v>
      </c>
      <c r="L175" s="140">
        <f t="shared" si="54"/>
        <v>0</v>
      </c>
      <c r="M175" s="141">
        <f t="shared" si="54"/>
        <v>0</v>
      </c>
      <c r="N175" s="140">
        <f t="shared" si="44"/>
        <v>0</v>
      </c>
      <c r="O175" s="141">
        <f t="shared" si="44"/>
        <v>0</v>
      </c>
    </row>
    <row r="176" spans="1:15" ht="25.5">
      <c r="A176" s="108">
        <f t="shared" si="51"/>
        <v>148</v>
      </c>
      <c r="B176" s="109">
        <v>410000</v>
      </c>
      <c r="C176" s="110" t="s">
        <v>167</v>
      </c>
      <c r="D176" s="91">
        <f>D177+D179+D183+D185+D190+D192</f>
        <v>0</v>
      </c>
      <c r="E176" s="92">
        <f aca="true" t="shared" si="55" ref="E176:O176">E177+E179+E183+E185+E190+E192</f>
        <v>0</v>
      </c>
      <c r="F176" s="91">
        <f t="shared" si="55"/>
        <v>0</v>
      </c>
      <c r="G176" s="92">
        <f t="shared" si="55"/>
        <v>0</v>
      </c>
      <c r="H176" s="91">
        <f t="shared" si="55"/>
        <v>0</v>
      </c>
      <c r="I176" s="92">
        <f t="shared" si="55"/>
        <v>0</v>
      </c>
      <c r="J176" s="91">
        <f t="shared" si="55"/>
        <v>0</v>
      </c>
      <c r="K176" s="92">
        <f t="shared" si="55"/>
        <v>0</v>
      </c>
      <c r="L176" s="91">
        <f t="shared" si="55"/>
        <v>0</v>
      </c>
      <c r="M176" s="92">
        <f t="shared" si="55"/>
        <v>0</v>
      </c>
      <c r="N176" s="91">
        <f t="shared" si="55"/>
        <v>0</v>
      </c>
      <c r="O176" s="92">
        <f t="shared" si="55"/>
        <v>0</v>
      </c>
    </row>
    <row r="177" spans="1:15" ht="25.5">
      <c r="A177" s="108">
        <f t="shared" si="51"/>
        <v>149</v>
      </c>
      <c r="B177" s="109">
        <v>411000</v>
      </c>
      <c r="C177" s="110" t="s">
        <v>168</v>
      </c>
      <c r="D177" s="101">
        <f aca="true" t="shared" si="56" ref="D177:M177">D178</f>
        <v>0</v>
      </c>
      <c r="E177" s="92">
        <f t="shared" si="56"/>
        <v>0</v>
      </c>
      <c r="F177" s="91">
        <f t="shared" si="56"/>
        <v>0</v>
      </c>
      <c r="G177" s="92">
        <f t="shared" si="56"/>
        <v>0</v>
      </c>
      <c r="H177" s="91">
        <f t="shared" si="56"/>
        <v>0</v>
      </c>
      <c r="I177" s="92">
        <f t="shared" si="56"/>
        <v>0</v>
      </c>
      <c r="J177" s="101">
        <f t="shared" si="56"/>
        <v>0</v>
      </c>
      <c r="K177" s="92">
        <f t="shared" si="56"/>
        <v>0</v>
      </c>
      <c r="L177" s="91">
        <f t="shared" si="56"/>
        <v>0</v>
      </c>
      <c r="M177" s="92">
        <f t="shared" si="56"/>
        <v>0</v>
      </c>
      <c r="N177" s="91">
        <f t="shared" si="44"/>
        <v>0</v>
      </c>
      <c r="O177" s="92">
        <f t="shared" si="44"/>
        <v>0</v>
      </c>
    </row>
    <row r="178" spans="1:15" ht="25.5">
      <c r="A178" s="111">
        <f t="shared" si="51"/>
        <v>150</v>
      </c>
      <c r="B178" s="112">
        <v>411100</v>
      </c>
      <c r="C178" s="113" t="s">
        <v>302</v>
      </c>
      <c r="D178" s="184"/>
      <c r="E178" s="183"/>
      <c r="F178" s="184"/>
      <c r="G178" s="183"/>
      <c r="H178" s="182"/>
      <c r="I178" s="181"/>
      <c r="J178" s="184"/>
      <c r="K178" s="183"/>
      <c r="L178" s="184"/>
      <c r="M178" s="183"/>
      <c r="N178" s="142">
        <f t="shared" si="44"/>
        <v>0</v>
      </c>
      <c r="O178" s="96">
        <f t="shared" si="44"/>
        <v>0</v>
      </c>
    </row>
    <row r="179" spans="1:15" ht="25.5">
      <c r="A179" s="108">
        <f t="shared" si="51"/>
        <v>151</v>
      </c>
      <c r="B179" s="109">
        <v>412000</v>
      </c>
      <c r="C179" s="110" t="s">
        <v>169</v>
      </c>
      <c r="D179" s="101">
        <f aca="true" t="shared" si="57" ref="D179:M179">SUM(D180:D182)</f>
        <v>0</v>
      </c>
      <c r="E179" s="92">
        <f t="shared" si="57"/>
        <v>0</v>
      </c>
      <c r="F179" s="101">
        <f t="shared" si="57"/>
        <v>0</v>
      </c>
      <c r="G179" s="92">
        <f t="shared" si="57"/>
        <v>0</v>
      </c>
      <c r="H179" s="91">
        <f t="shared" si="57"/>
        <v>0</v>
      </c>
      <c r="I179" s="92">
        <f t="shared" si="57"/>
        <v>0</v>
      </c>
      <c r="J179" s="101">
        <f t="shared" si="57"/>
        <v>0</v>
      </c>
      <c r="K179" s="92">
        <f t="shared" si="57"/>
        <v>0</v>
      </c>
      <c r="L179" s="101">
        <f t="shared" si="57"/>
        <v>0</v>
      </c>
      <c r="M179" s="92">
        <f t="shared" si="57"/>
        <v>0</v>
      </c>
      <c r="N179" s="101">
        <f t="shared" si="44"/>
        <v>0</v>
      </c>
      <c r="O179" s="92">
        <f t="shared" si="44"/>
        <v>0</v>
      </c>
    </row>
    <row r="180" spans="1:15" ht="25.5">
      <c r="A180" s="111">
        <f t="shared" si="51"/>
        <v>152</v>
      </c>
      <c r="B180" s="112">
        <v>412100</v>
      </c>
      <c r="C180" s="113" t="s">
        <v>303</v>
      </c>
      <c r="D180" s="184"/>
      <c r="E180" s="183"/>
      <c r="F180" s="184"/>
      <c r="G180" s="183"/>
      <c r="H180" s="182"/>
      <c r="I180" s="181"/>
      <c r="J180" s="184"/>
      <c r="K180" s="183"/>
      <c r="L180" s="184"/>
      <c r="M180" s="183"/>
      <c r="N180" s="118">
        <f t="shared" si="44"/>
        <v>0</v>
      </c>
      <c r="O180" s="96">
        <f t="shared" si="44"/>
        <v>0</v>
      </c>
    </row>
    <row r="181" spans="1:15" ht="25.5">
      <c r="A181" s="111">
        <f t="shared" si="51"/>
        <v>153</v>
      </c>
      <c r="B181" s="112">
        <v>412200</v>
      </c>
      <c r="C181" s="113" t="s">
        <v>304</v>
      </c>
      <c r="D181" s="184"/>
      <c r="E181" s="183"/>
      <c r="F181" s="184"/>
      <c r="G181" s="183"/>
      <c r="H181" s="182"/>
      <c r="I181" s="181"/>
      <c r="J181" s="184"/>
      <c r="K181" s="183"/>
      <c r="L181" s="184"/>
      <c r="M181" s="183"/>
      <c r="N181" s="118">
        <f t="shared" si="44"/>
        <v>0</v>
      </c>
      <c r="O181" s="96">
        <f t="shared" si="44"/>
        <v>0</v>
      </c>
    </row>
    <row r="182" spans="1:15" ht="15">
      <c r="A182" s="111">
        <f t="shared" si="51"/>
        <v>154</v>
      </c>
      <c r="B182" s="112">
        <v>412300</v>
      </c>
      <c r="C182" s="113" t="s">
        <v>305</v>
      </c>
      <c r="D182" s="184"/>
      <c r="E182" s="183"/>
      <c r="F182" s="184"/>
      <c r="G182" s="183"/>
      <c r="H182" s="182"/>
      <c r="I182" s="181"/>
      <c r="J182" s="184"/>
      <c r="K182" s="183"/>
      <c r="L182" s="184"/>
      <c r="M182" s="183"/>
      <c r="N182" s="118">
        <f t="shared" si="44"/>
        <v>0</v>
      </c>
      <c r="O182" s="96">
        <f t="shared" si="44"/>
        <v>0</v>
      </c>
    </row>
    <row r="183" spans="1:15" ht="15">
      <c r="A183" s="108">
        <f t="shared" si="51"/>
        <v>155</v>
      </c>
      <c r="B183" s="109">
        <v>413000</v>
      </c>
      <c r="C183" s="110" t="s">
        <v>170</v>
      </c>
      <c r="D183" s="101">
        <f aca="true" t="shared" si="58" ref="D183:M183">D184</f>
        <v>0</v>
      </c>
      <c r="E183" s="92">
        <f t="shared" si="58"/>
        <v>0</v>
      </c>
      <c r="F183" s="101">
        <f t="shared" si="58"/>
        <v>0</v>
      </c>
      <c r="G183" s="92">
        <f t="shared" si="58"/>
        <v>0</v>
      </c>
      <c r="H183" s="91">
        <f t="shared" si="58"/>
        <v>0</v>
      </c>
      <c r="I183" s="92">
        <f t="shared" si="58"/>
        <v>0</v>
      </c>
      <c r="J183" s="101">
        <f t="shared" si="58"/>
        <v>0</v>
      </c>
      <c r="K183" s="92">
        <f t="shared" si="58"/>
        <v>0</v>
      </c>
      <c r="L183" s="101">
        <f t="shared" si="58"/>
        <v>0</v>
      </c>
      <c r="M183" s="92">
        <f t="shared" si="58"/>
        <v>0</v>
      </c>
      <c r="N183" s="101">
        <f t="shared" si="44"/>
        <v>0</v>
      </c>
      <c r="O183" s="92">
        <f t="shared" si="44"/>
        <v>0</v>
      </c>
    </row>
    <row r="184" spans="1:15" ht="15">
      <c r="A184" s="111">
        <f t="shared" si="51"/>
        <v>156</v>
      </c>
      <c r="B184" s="112">
        <v>413100</v>
      </c>
      <c r="C184" s="113" t="s">
        <v>518</v>
      </c>
      <c r="D184" s="184"/>
      <c r="E184" s="183"/>
      <c r="F184" s="184"/>
      <c r="G184" s="183"/>
      <c r="H184" s="182"/>
      <c r="I184" s="181"/>
      <c r="J184" s="184"/>
      <c r="K184" s="183"/>
      <c r="L184" s="184"/>
      <c r="M184" s="183"/>
      <c r="N184" s="118">
        <f t="shared" si="44"/>
        <v>0</v>
      </c>
      <c r="O184" s="96">
        <f t="shared" si="44"/>
        <v>0</v>
      </c>
    </row>
    <row r="185" spans="1:15" ht="25.5">
      <c r="A185" s="108">
        <f t="shared" si="51"/>
        <v>157</v>
      </c>
      <c r="B185" s="109">
        <v>414000</v>
      </c>
      <c r="C185" s="110" t="s">
        <v>171</v>
      </c>
      <c r="D185" s="101">
        <f aca="true" t="shared" si="59" ref="D185:M185">SUM(D186:D189)</f>
        <v>0</v>
      </c>
      <c r="E185" s="92">
        <f t="shared" si="59"/>
        <v>0</v>
      </c>
      <c r="F185" s="101">
        <f t="shared" si="59"/>
        <v>0</v>
      </c>
      <c r="G185" s="92">
        <f t="shared" si="59"/>
        <v>0</v>
      </c>
      <c r="H185" s="91">
        <f t="shared" si="59"/>
        <v>0</v>
      </c>
      <c r="I185" s="92">
        <f t="shared" si="59"/>
        <v>0</v>
      </c>
      <c r="J185" s="101">
        <f t="shared" si="59"/>
        <v>0</v>
      </c>
      <c r="K185" s="92">
        <f t="shared" si="59"/>
        <v>0</v>
      </c>
      <c r="L185" s="101">
        <f t="shared" si="59"/>
        <v>0</v>
      </c>
      <c r="M185" s="92">
        <f t="shared" si="59"/>
        <v>0</v>
      </c>
      <c r="N185" s="101">
        <f t="shared" si="44"/>
        <v>0</v>
      </c>
      <c r="O185" s="92">
        <f t="shared" si="44"/>
        <v>0</v>
      </c>
    </row>
    <row r="186" spans="1:15" ht="38.25">
      <c r="A186" s="111">
        <f t="shared" si="51"/>
        <v>158</v>
      </c>
      <c r="B186" s="112">
        <v>414100</v>
      </c>
      <c r="C186" s="113" t="s">
        <v>306</v>
      </c>
      <c r="D186" s="184"/>
      <c r="E186" s="183"/>
      <c r="F186" s="184"/>
      <c r="G186" s="183"/>
      <c r="H186" s="182"/>
      <c r="I186" s="181"/>
      <c r="J186" s="184"/>
      <c r="K186" s="183"/>
      <c r="L186" s="184"/>
      <c r="M186" s="183"/>
      <c r="N186" s="118">
        <f t="shared" si="44"/>
        <v>0</v>
      </c>
      <c r="O186" s="96">
        <f t="shared" si="44"/>
        <v>0</v>
      </c>
    </row>
    <row r="187" spans="1:15" ht="25.5">
      <c r="A187" s="111">
        <f t="shared" si="51"/>
        <v>159</v>
      </c>
      <c r="B187" s="112">
        <v>414200</v>
      </c>
      <c r="C187" s="113" t="s">
        <v>307</v>
      </c>
      <c r="D187" s="184"/>
      <c r="E187" s="183"/>
      <c r="F187" s="184"/>
      <c r="G187" s="183"/>
      <c r="H187" s="182"/>
      <c r="I187" s="181"/>
      <c r="J187" s="184"/>
      <c r="K187" s="183"/>
      <c r="L187" s="184"/>
      <c r="M187" s="183"/>
      <c r="N187" s="118">
        <f t="shared" si="44"/>
        <v>0</v>
      </c>
      <c r="O187" s="96">
        <f t="shared" si="44"/>
        <v>0</v>
      </c>
    </row>
    <row r="188" spans="1:15" ht="15">
      <c r="A188" s="111">
        <f t="shared" si="51"/>
        <v>160</v>
      </c>
      <c r="B188" s="112">
        <v>414300</v>
      </c>
      <c r="C188" s="113" t="s">
        <v>308</v>
      </c>
      <c r="D188" s="184"/>
      <c r="E188" s="183"/>
      <c r="F188" s="184"/>
      <c r="G188" s="183"/>
      <c r="H188" s="182"/>
      <c r="I188" s="181"/>
      <c r="J188" s="184"/>
      <c r="K188" s="183"/>
      <c r="L188" s="184"/>
      <c r="M188" s="183"/>
      <c r="N188" s="118">
        <f t="shared" si="44"/>
        <v>0</v>
      </c>
      <c r="O188" s="96">
        <f t="shared" si="44"/>
        <v>0</v>
      </c>
    </row>
    <row r="189" spans="1:15" ht="51">
      <c r="A189" s="111">
        <f t="shared" si="51"/>
        <v>161</v>
      </c>
      <c r="B189" s="112">
        <v>414400</v>
      </c>
      <c r="C189" s="113" t="s">
        <v>309</v>
      </c>
      <c r="D189" s="184"/>
      <c r="E189" s="183"/>
      <c r="F189" s="184"/>
      <c r="G189" s="183"/>
      <c r="H189" s="182"/>
      <c r="I189" s="181"/>
      <c r="J189" s="184"/>
      <c r="K189" s="183"/>
      <c r="L189" s="184"/>
      <c r="M189" s="183"/>
      <c r="N189" s="118">
        <f t="shared" si="44"/>
        <v>0</v>
      </c>
      <c r="O189" s="96">
        <f t="shared" si="44"/>
        <v>0</v>
      </c>
    </row>
    <row r="190" spans="1:15" ht="25.5">
      <c r="A190" s="108">
        <f t="shared" si="51"/>
        <v>162</v>
      </c>
      <c r="B190" s="109">
        <v>415000</v>
      </c>
      <c r="C190" s="110" t="s">
        <v>172</v>
      </c>
      <c r="D190" s="101">
        <f aca="true" t="shared" si="60" ref="D190:M190">D191</f>
        <v>0</v>
      </c>
      <c r="E190" s="92">
        <f t="shared" si="60"/>
        <v>0</v>
      </c>
      <c r="F190" s="101">
        <f t="shared" si="60"/>
        <v>0</v>
      </c>
      <c r="G190" s="92">
        <f t="shared" si="60"/>
        <v>0</v>
      </c>
      <c r="H190" s="91">
        <f t="shared" si="60"/>
        <v>0</v>
      </c>
      <c r="I190" s="92">
        <f t="shared" si="60"/>
        <v>0</v>
      </c>
      <c r="J190" s="101">
        <f t="shared" si="60"/>
        <v>0</v>
      </c>
      <c r="K190" s="92">
        <f t="shared" si="60"/>
        <v>0</v>
      </c>
      <c r="L190" s="101">
        <f t="shared" si="60"/>
        <v>0</v>
      </c>
      <c r="M190" s="92">
        <f t="shared" si="60"/>
        <v>0</v>
      </c>
      <c r="N190" s="101">
        <f t="shared" si="44"/>
        <v>0</v>
      </c>
      <c r="O190" s="92">
        <f t="shared" si="44"/>
        <v>0</v>
      </c>
    </row>
    <row r="191" spans="1:15" ht="15">
      <c r="A191" s="111">
        <f t="shared" si="51"/>
        <v>163</v>
      </c>
      <c r="B191" s="112">
        <v>415100</v>
      </c>
      <c r="C191" s="113" t="s">
        <v>8</v>
      </c>
      <c r="D191" s="184"/>
      <c r="E191" s="183"/>
      <c r="F191" s="184"/>
      <c r="G191" s="183"/>
      <c r="H191" s="182"/>
      <c r="I191" s="181"/>
      <c r="J191" s="184"/>
      <c r="K191" s="183"/>
      <c r="L191" s="184"/>
      <c r="M191" s="183"/>
      <c r="N191" s="118">
        <f t="shared" si="44"/>
        <v>0</v>
      </c>
      <c r="O191" s="96">
        <f t="shared" si="44"/>
        <v>0</v>
      </c>
    </row>
    <row r="192" spans="1:15" ht="25.5">
      <c r="A192" s="108">
        <f t="shared" si="51"/>
        <v>164</v>
      </c>
      <c r="B192" s="109">
        <v>416000</v>
      </c>
      <c r="C192" s="110" t="s">
        <v>173</v>
      </c>
      <c r="D192" s="101">
        <f aca="true" t="shared" si="61" ref="D192:M192">D193</f>
        <v>0</v>
      </c>
      <c r="E192" s="92">
        <f t="shared" si="61"/>
        <v>0</v>
      </c>
      <c r="F192" s="101">
        <f t="shared" si="61"/>
        <v>0</v>
      </c>
      <c r="G192" s="92">
        <f t="shared" si="61"/>
        <v>0</v>
      </c>
      <c r="H192" s="91">
        <f t="shared" si="61"/>
        <v>0</v>
      </c>
      <c r="I192" s="92">
        <f t="shared" si="61"/>
        <v>0</v>
      </c>
      <c r="J192" s="101">
        <f t="shared" si="61"/>
        <v>0</v>
      </c>
      <c r="K192" s="92">
        <f t="shared" si="61"/>
        <v>0</v>
      </c>
      <c r="L192" s="101">
        <f t="shared" si="61"/>
        <v>0</v>
      </c>
      <c r="M192" s="92">
        <f t="shared" si="61"/>
        <v>0</v>
      </c>
      <c r="N192" s="101">
        <f t="shared" si="44"/>
        <v>0</v>
      </c>
      <c r="O192" s="92">
        <f t="shared" si="44"/>
        <v>0</v>
      </c>
    </row>
    <row r="193" spans="1:15" ht="25.5">
      <c r="A193" s="111">
        <f t="shared" si="51"/>
        <v>165</v>
      </c>
      <c r="B193" s="112">
        <v>416100</v>
      </c>
      <c r="C193" s="113" t="s">
        <v>43</v>
      </c>
      <c r="D193" s="184"/>
      <c r="E193" s="183"/>
      <c r="F193" s="184"/>
      <c r="G193" s="183"/>
      <c r="H193" s="182"/>
      <c r="I193" s="181"/>
      <c r="J193" s="184"/>
      <c r="K193" s="183"/>
      <c r="L193" s="184"/>
      <c r="M193" s="183"/>
      <c r="N193" s="118">
        <f t="shared" si="44"/>
        <v>0</v>
      </c>
      <c r="O193" s="96">
        <f t="shared" si="44"/>
        <v>0</v>
      </c>
    </row>
    <row r="194" spans="1:15" ht="25.5">
      <c r="A194" s="108">
        <f t="shared" si="51"/>
        <v>166</v>
      </c>
      <c r="B194" s="109">
        <v>420000</v>
      </c>
      <c r="C194" s="110" t="s">
        <v>174</v>
      </c>
      <c r="D194" s="101">
        <f aca="true" t="shared" si="62" ref="D194:M194">D195+D203+D209+D218+D226+D229</f>
        <v>0</v>
      </c>
      <c r="E194" s="92">
        <f t="shared" si="62"/>
        <v>0</v>
      </c>
      <c r="F194" s="101">
        <f t="shared" si="62"/>
        <v>0</v>
      </c>
      <c r="G194" s="92">
        <f t="shared" si="62"/>
        <v>0</v>
      </c>
      <c r="H194" s="91">
        <f t="shared" si="62"/>
        <v>0</v>
      </c>
      <c r="I194" s="92">
        <f t="shared" si="62"/>
        <v>0</v>
      </c>
      <c r="J194" s="101">
        <f t="shared" si="62"/>
        <v>0</v>
      </c>
      <c r="K194" s="92">
        <f t="shared" si="62"/>
        <v>0</v>
      </c>
      <c r="L194" s="101">
        <f t="shared" si="62"/>
        <v>0</v>
      </c>
      <c r="M194" s="92">
        <f t="shared" si="62"/>
        <v>0</v>
      </c>
      <c r="N194" s="101">
        <f aca="true" t="shared" si="63" ref="N194:O255">SUM(H194,J194,L194)</f>
        <v>0</v>
      </c>
      <c r="O194" s="92">
        <f t="shared" si="63"/>
        <v>0</v>
      </c>
    </row>
    <row r="195" spans="1:15" ht="25.5">
      <c r="A195" s="108">
        <f t="shared" si="51"/>
        <v>167</v>
      </c>
      <c r="B195" s="109">
        <v>421000</v>
      </c>
      <c r="C195" s="110" t="s">
        <v>175</v>
      </c>
      <c r="D195" s="101">
        <f aca="true" t="shared" si="64" ref="D195:M195">SUM(D196:D202)</f>
        <v>0</v>
      </c>
      <c r="E195" s="92">
        <f t="shared" si="64"/>
        <v>0</v>
      </c>
      <c r="F195" s="101">
        <f t="shared" si="64"/>
        <v>0</v>
      </c>
      <c r="G195" s="92">
        <f t="shared" si="64"/>
        <v>0</v>
      </c>
      <c r="H195" s="91">
        <f t="shared" si="64"/>
        <v>0</v>
      </c>
      <c r="I195" s="92">
        <f t="shared" si="64"/>
        <v>0</v>
      </c>
      <c r="J195" s="101">
        <f t="shared" si="64"/>
        <v>0</v>
      </c>
      <c r="K195" s="92">
        <f t="shared" si="64"/>
        <v>0</v>
      </c>
      <c r="L195" s="101">
        <f t="shared" si="64"/>
        <v>0</v>
      </c>
      <c r="M195" s="92">
        <f t="shared" si="64"/>
        <v>0</v>
      </c>
      <c r="N195" s="101">
        <f t="shared" si="63"/>
        <v>0</v>
      </c>
      <c r="O195" s="92">
        <f t="shared" si="63"/>
        <v>0</v>
      </c>
    </row>
    <row r="196" spans="1:15" ht="25.5">
      <c r="A196" s="111">
        <f t="shared" si="51"/>
        <v>168</v>
      </c>
      <c r="B196" s="112">
        <v>421100</v>
      </c>
      <c r="C196" s="113" t="s">
        <v>310</v>
      </c>
      <c r="D196" s="184"/>
      <c r="E196" s="183"/>
      <c r="F196" s="184"/>
      <c r="G196" s="183"/>
      <c r="H196" s="182"/>
      <c r="I196" s="181"/>
      <c r="J196" s="184"/>
      <c r="K196" s="183"/>
      <c r="L196" s="184"/>
      <c r="M196" s="183"/>
      <c r="N196" s="118">
        <f t="shared" si="63"/>
        <v>0</v>
      </c>
      <c r="O196" s="96">
        <f t="shared" si="63"/>
        <v>0</v>
      </c>
    </row>
    <row r="197" spans="1:15" ht="15">
      <c r="A197" s="111">
        <f t="shared" si="51"/>
        <v>169</v>
      </c>
      <c r="B197" s="112">
        <v>421200</v>
      </c>
      <c r="C197" s="113" t="s">
        <v>311</v>
      </c>
      <c r="D197" s="184"/>
      <c r="E197" s="183"/>
      <c r="F197" s="184"/>
      <c r="G197" s="183"/>
      <c r="H197" s="182"/>
      <c r="I197" s="181"/>
      <c r="J197" s="184"/>
      <c r="K197" s="183"/>
      <c r="L197" s="184"/>
      <c r="M197" s="183"/>
      <c r="N197" s="118">
        <f t="shared" si="63"/>
        <v>0</v>
      </c>
      <c r="O197" s="96">
        <f t="shared" si="63"/>
        <v>0</v>
      </c>
    </row>
    <row r="198" spans="1:15" ht="15">
      <c r="A198" s="111">
        <f t="shared" si="51"/>
        <v>170</v>
      </c>
      <c r="B198" s="112">
        <v>421300</v>
      </c>
      <c r="C198" s="113" t="s">
        <v>312</v>
      </c>
      <c r="D198" s="184"/>
      <c r="E198" s="183"/>
      <c r="F198" s="184"/>
      <c r="G198" s="183"/>
      <c r="H198" s="182"/>
      <c r="I198" s="181"/>
      <c r="J198" s="184"/>
      <c r="K198" s="183"/>
      <c r="L198" s="184"/>
      <c r="M198" s="183"/>
      <c r="N198" s="118">
        <f t="shared" si="63"/>
        <v>0</v>
      </c>
      <c r="O198" s="96">
        <f t="shared" si="63"/>
        <v>0</v>
      </c>
    </row>
    <row r="199" spans="1:15" ht="15">
      <c r="A199" s="111">
        <f t="shared" si="51"/>
        <v>171</v>
      </c>
      <c r="B199" s="112">
        <v>421400</v>
      </c>
      <c r="C199" s="113" t="s">
        <v>313</v>
      </c>
      <c r="D199" s="184"/>
      <c r="E199" s="183"/>
      <c r="F199" s="184"/>
      <c r="G199" s="183"/>
      <c r="H199" s="182"/>
      <c r="I199" s="181"/>
      <c r="J199" s="184"/>
      <c r="K199" s="183"/>
      <c r="L199" s="184"/>
      <c r="M199" s="183"/>
      <c r="N199" s="118">
        <f t="shared" si="63"/>
        <v>0</v>
      </c>
      <c r="O199" s="96">
        <f t="shared" si="63"/>
        <v>0</v>
      </c>
    </row>
    <row r="200" spans="1:15" ht="15">
      <c r="A200" s="111">
        <f t="shared" si="51"/>
        <v>172</v>
      </c>
      <c r="B200" s="112">
        <v>421500</v>
      </c>
      <c r="C200" s="113" t="s">
        <v>314</v>
      </c>
      <c r="D200" s="184"/>
      <c r="E200" s="183"/>
      <c r="F200" s="184"/>
      <c r="G200" s="183"/>
      <c r="H200" s="182"/>
      <c r="I200" s="181"/>
      <c r="J200" s="184"/>
      <c r="K200" s="183"/>
      <c r="L200" s="184"/>
      <c r="M200" s="183"/>
      <c r="N200" s="118">
        <f t="shared" si="63"/>
        <v>0</v>
      </c>
      <c r="O200" s="96">
        <f t="shared" si="63"/>
        <v>0</v>
      </c>
    </row>
    <row r="201" spans="1:15" ht="15">
      <c r="A201" s="111">
        <f t="shared" si="51"/>
        <v>173</v>
      </c>
      <c r="B201" s="112">
        <v>421600</v>
      </c>
      <c r="C201" s="113" t="s">
        <v>315</v>
      </c>
      <c r="D201" s="184"/>
      <c r="E201" s="183"/>
      <c r="F201" s="184"/>
      <c r="G201" s="183"/>
      <c r="H201" s="182"/>
      <c r="I201" s="181"/>
      <c r="J201" s="184"/>
      <c r="K201" s="183"/>
      <c r="L201" s="184"/>
      <c r="M201" s="183"/>
      <c r="N201" s="118">
        <f t="shared" si="63"/>
        <v>0</v>
      </c>
      <c r="O201" s="96">
        <f t="shared" si="63"/>
        <v>0</v>
      </c>
    </row>
    <row r="202" spans="1:15" ht="15">
      <c r="A202" s="143">
        <f t="shared" si="51"/>
        <v>174</v>
      </c>
      <c r="B202" s="144">
        <v>421900</v>
      </c>
      <c r="C202" s="113" t="s">
        <v>316</v>
      </c>
      <c r="D202" s="184"/>
      <c r="E202" s="183"/>
      <c r="F202" s="184"/>
      <c r="G202" s="183"/>
      <c r="H202" s="182"/>
      <c r="I202" s="181"/>
      <c r="J202" s="184"/>
      <c r="K202" s="183"/>
      <c r="L202" s="184"/>
      <c r="M202" s="183"/>
      <c r="N202" s="118">
        <f t="shared" si="63"/>
        <v>0</v>
      </c>
      <c r="O202" s="96">
        <f t="shared" si="63"/>
        <v>0</v>
      </c>
    </row>
    <row r="203" spans="1:15" ht="25.5">
      <c r="A203" s="108">
        <f t="shared" si="51"/>
        <v>175</v>
      </c>
      <c r="B203" s="109">
        <v>422000</v>
      </c>
      <c r="C203" s="110" t="s">
        <v>176</v>
      </c>
      <c r="D203" s="101">
        <f aca="true" t="shared" si="65" ref="D203:M203">SUM(D204:D208)</f>
        <v>0</v>
      </c>
      <c r="E203" s="92">
        <f t="shared" si="65"/>
        <v>0</v>
      </c>
      <c r="F203" s="101">
        <f t="shared" si="65"/>
        <v>0</v>
      </c>
      <c r="G203" s="92">
        <f t="shared" si="65"/>
        <v>0</v>
      </c>
      <c r="H203" s="91">
        <f t="shared" si="65"/>
        <v>0</v>
      </c>
      <c r="I203" s="92">
        <f t="shared" si="65"/>
        <v>0</v>
      </c>
      <c r="J203" s="101">
        <f t="shared" si="65"/>
        <v>0</v>
      </c>
      <c r="K203" s="92">
        <f t="shared" si="65"/>
        <v>0</v>
      </c>
      <c r="L203" s="101">
        <f t="shared" si="65"/>
        <v>0</v>
      </c>
      <c r="M203" s="92">
        <f t="shared" si="65"/>
        <v>0</v>
      </c>
      <c r="N203" s="101">
        <f t="shared" si="63"/>
        <v>0</v>
      </c>
      <c r="O203" s="92">
        <f t="shared" si="63"/>
        <v>0</v>
      </c>
    </row>
    <row r="204" spans="1:15" ht="25.5">
      <c r="A204" s="111">
        <f t="shared" si="51"/>
        <v>176</v>
      </c>
      <c r="B204" s="112">
        <v>422100</v>
      </c>
      <c r="C204" s="113" t="s">
        <v>317</v>
      </c>
      <c r="D204" s="184"/>
      <c r="E204" s="183"/>
      <c r="F204" s="184"/>
      <c r="G204" s="183"/>
      <c r="H204" s="182"/>
      <c r="I204" s="181"/>
      <c r="J204" s="184"/>
      <c r="K204" s="183"/>
      <c r="L204" s="184"/>
      <c r="M204" s="183"/>
      <c r="N204" s="118">
        <f t="shared" si="63"/>
        <v>0</v>
      </c>
      <c r="O204" s="96">
        <f t="shared" si="63"/>
        <v>0</v>
      </c>
    </row>
    <row r="205" spans="1:15" ht="25.5">
      <c r="A205" s="111">
        <f t="shared" si="51"/>
        <v>177</v>
      </c>
      <c r="B205" s="112">
        <v>422200</v>
      </c>
      <c r="C205" s="113" t="s">
        <v>318</v>
      </c>
      <c r="D205" s="184"/>
      <c r="E205" s="183"/>
      <c r="F205" s="184"/>
      <c r="G205" s="183"/>
      <c r="H205" s="182"/>
      <c r="I205" s="181"/>
      <c r="J205" s="184"/>
      <c r="K205" s="183"/>
      <c r="L205" s="184"/>
      <c r="M205" s="183"/>
      <c r="N205" s="118">
        <f t="shared" si="63"/>
        <v>0</v>
      </c>
      <c r="O205" s="96">
        <f t="shared" si="63"/>
        <v>0</v>
      </c>
    </row>
    <row r="206" spans="1:15" ht="25.5">
      <c r="A206" s="111">
        <f t="shared" si="51"/>
        <v>178</v>
      </c>
      <c r="B206" s="112">
        <v>422300</v>
      </c>
      <c r="C206" s="113" t="s">
        <v>319</v>
      </c>
      <c r="D206" s="184"/>
      <c r="E206" s="183"/>
      <c r="F206" s="184"/>
      <c r="G206" s="183"/>
      <c r="H206" s="182"/>
      <c r="I206" s="181"/>
      <c r="J206" s="184"/>
      <c r="K206" s="183"/>
      <c r="L206" s="184"/>
      <c r="M206" s="183"/>
      <c r="N206" s="118">
        <f t="shared" si="63"/>
        <v>0</v>
      </c>
      <c r="O206" s="96">
        <f t="shared" si="63"/>
        <v>0</v>
      </c>
    </row>
    <row r="207" spans="1:15" ht="15">
      <c r="A207" s="111">
        <f t="shared" si="51"/>
        <v>179</v>
      </c>
      <c r="B207" s="112">
        <v>422400</v>
      </c>
      <c r="C207" s="113" t="s">
        <v>320</v>
      </c>
      <c r="D207" s="184"/>
      <c r="E207" s="183"/>
      <c r="F207" s="184"/>
      <c r="G207" s="183"/>
      <c r="H207" s="182"/>
      <c r="I207" s="181"/>
      <c r="J207" s="184"/>
      <c r="K207" s="183"/>
      <c r="L207" s="184"/>
      <c r="M207" s="183"/>
      <c r="N207" s="118">
        <f t="shared" si="63"/>
        <v>0</v>
      </c>
      <c r="O207" s="96">
        <f t="shared" si="63"/>
        <v>0</v>
      </c>
    </row>
    <row r="208" spans="1:15" ht="15">
      <c r="A208" s="111">
        <f t="shared" si="51"/>
        <v>180</v>
      </c>
      <c r="B208" s="112">
        <v>422900</v>
      </c>
      <c r="C208" s="113" t="s">
        <v>321</v>
      </c>
      <c r="D208" s="184"/>
      <c r="E208" s="183"/>
      <c r="F208" s="184"/>
      <c r="G208" s="183"/>
      <c r="H208" s="182"/>
      <c r="I208" s="181"/>
      <c r="J208" s="184"/>
      <c r="K208" s="183"/>
      <c r="L208" s="184"/>
      <c r="M208" s="183"/>
      <c r="N208" s="118">
        <f t="shared" si="63"/>
        <v>0</v>
      </c>
      <c r="O208" s="96">
        <f t="shared" si="63"/>
        <v>0</v>
      </c>
    </row>
    <row r="209" spans="1:15" ht="25.5">
      <c r="A209" s="108">
        <f t="shared" si="51"/>
        <v>181</v>
      </c>
      <c r="B209" s="109">
        <v>423000</v>
      </c>
      <c r="C209" s="110" t="s">
        <v>177</v>
      </c>
      <c r="D209" s="101">
        <f aca="true" t="shared" si="66" ref="D209:M209">SUM(D210:D217)</f>
        <v>0</v>
      </c>
      <c r="E209" s="92">
        <f t="shared" si="66"/>
        <v>0</v>
      </c>
      <c r="F209" s="101">
        <f t="shared" si="66"/>
        <v>0</v>
      </c>
      <c r="G209" s="92">
        <f t="shared" si="66"/>
        <v>0</v>
      </c>
      <c r="H209" s="91">
        <f t="shared" si="66"/>
        <v>0</v>
      </c>
      <c r="I209" s="92">
        <f t="shared" si="66"/>
        <v>0</v>
      </c>
      <c r="J209" s="101">
        <f t="shared" si="66"/>
        <v>0</v>
      </c>
      <c r="K209" s="92">
        <f t="shared" si="66"/>
        <v>0</v>
      </c>
      <c r="L209" s="101">
        <f t="shared" si="66"/>
        <v>0</v>
      </c>
      <c r="M209" s="92">
        <f t="shared" si="66"/>
        <v>0</v>
      </c>
      <c r="N209" s="101">
        <f t="shared" si="63"/>
        <v>0</v>
      </c>
      <c r="O209" s="92">
        <f t="shared" si="63"/>
        <v>0</v>
      </c>
    </row>
    <row r="210" spans="1:15" ht="15">
      <c r="A210" s="111">
        <f t="shared" si="51"/>
        <v>182</v>
      </c>
      <c r="B210" s="112">
        <v>423100</v>
      </c>
      <c r="C210" s="113" t="s">
        <v>322</v>
      </c>
      <c r="D210" s="184"/>
      <c r="E210" s="183"/>
      <c r="F210" s="184"/>
      <c r="G210" s="183"/>
      <c r="H210" s="182"/>
      <c r="I210" s="181"/>
      <c r="J210" s="184"/>
      <c r="K210" s="183"/>
      <c r="L210" s="184"/>
      <c r="M210" s="183"/>
      <c r="N210" s="118">
        <f t="shared" si="63"/>
        <v>0</v>
      </c>
      <c r="O210" s="96">
        <f t="shared" si="63"/>
        <v>0</v>
      </c>
    </row>
    <row r="211" spans="1:15" ht="15">
      <c r="A211" s="111">
        <f t="shared" si="51"/>
        <v>183</v>
      </c>
      <c r="B211" s="112">
        <v>423200</v>
      </c>
      <c r="C211" s="113" t="s">
        <v>323</v>
      </c>
      <c r="D211" s="184"/>
      <c r="E211" s="183"/>
      <c r="F211" s="184"/>
      <c r="G211" s="183"/>
      <c r="H211" s="182"/>
      <c r="I211" s="181"/>
      <c r="J211" s="184"/>
      <c r="K211" s="183"/>
      <c r="L211" s="184"/>
      <c r="M211" s="183"/>
      <c r="N211" s="118">
        <f t="shared" si="63"/>
        <v>0</v>
      </c>
      <c r="O211" s="96">
        <f t="shared" si="63"/>
        <v>0</v>
      </c>
    </row>
    <row r="212" spans="1:15" ht="25.5">
      <c r="A212" s="111">
        <f t="shared" si="51"/>
        <v>184</v>
      </c>
      <c r="B212" s="112">
        <v>423300</v>
      </c>
      <c r="C212" s="113" t="s">
        <v>324</v>
      </c>
      <c r="D212" s="184"/>
      <c r="E212" s="183"/>
      <c r="F212" s="184"/>
      <c r="G212" s="183"/>
      <c r="H212" s="182"/>
      <c r="I212" s="181"/>
      <c r="J212" s="184"/>
      <c r="K212" s="183"/>
      <c r="L212" s="184"/>
      <c r="M212" s="183"/>
      <c r="N212" s="118">
        <f t="shared" si="63"/>
        <v>0</v>
      </c>
      <c r="O212" s="96">
        <f t="shared" si="63"/>
        <v>0</v>
      </c>
    </row>
    <row r="213" spans="1:15" ht="15">
      <c r="A213" s="111">
        <f t="shared" si="51"/>
        <v>185</v>
      </c>
      <c r="B213" s="112">
        <v>423400</v>
      </c>
      <c r="C213" s="113" t="s">
        <v>325</v>
      </c>
      <c r="D213" s="184"/>
      <c r="E213" s="183"/>
      <c r="F213" s="184"/>
      <c r="G213" s="183"/>
      <c r="H213" s="182"/>
      <c r="I213" s="181"/>
      <c r="J213" s="184"/>
      <c r="K213" s="183"/>
      <c r="L213" s="184"/>
      <c r="M213" s="183"/>
      <c r="N213" s="118">
        <f t="shared" si="63"/>
        <v>0</v>
      </c>
      <c r="O213" s="96">
        <f t="shared" si="63"/>
        <v>0</v>
      </c>
    </row>
    <row r="214" spans="1:15" ht="15">
      <c r="A214" s="111">
        <f t="shared" si="51"/>
        <v>186</v>
      </c>
      <c r="B214" s="112">
        <v>423500</v>
      </c>
      <c r="C214" s="113" t="s">
        <v>326</v>
      </c>
      <c r="D214" s="184"/>
      <c r="E214" s="183"/>
      <c r="F214" s="184"/>
      <c r="G214" s="183"/>
      <c r="H214" s="182"/>
      <c r="I214" s="181"/>
      <c r="J214" s="184"/>
      <c r="K214" s="183"/>
      <c r="L214" s="184"/>
      <c r="M214" s="183"/>
      <c r="N214" s="118">
        <f t="shared" si="63"/>
        <v>0</v>
      </c>
      <c r="O214" s="96">
        <f t="shared" si="63"/>
        <v>0</v>
      </c>
    </row>
    <row r="215" spans="1:15" ht="25.5">
      <c r="A215" s="111">
        <f t="shared" si="51"/>
        <v>187</v>
      </c>
      <c r="B215" s="112">
        <v>423600</v>
      </c>
      <c r="C215" s="113" t="s">
        <v>327</v>
      </c>
      <c r="D215" s="184"/>
      <c r="E215" s="183"/>
      <c r="F215" s="184"/>
      <c r="G215" s="183"/>
      <c r="H215" s="182"/>
      <c r="I215" s="181"/>
      <c r="J215" s="184"/>
      <c r="K215" s="183"/>
      <c r="L215" s="184"/>
      <c r="M215" s="183"/>
      <c r="N215" s="118">
        <f t="shared" si="63"/>
        <v>0</v>
      </c>
      <c r="O215" s="96">
        <f t="shared" si="63"/>
        <v>0</v>
      </c>
    </row>
    <row r="216" spans="1:15" ht="15">
      <c r="A216" s="111">
        <f t="shared" si="51"/>
        <v>188</v>
      </c>
      <c r="B216" s="112">
        <v>423700</v>
      </c>
      <c r="C216" s="113" t="s">
        <v>328</v>
      </c>
      <c r="D216" s="184"/>
      <c r="E216" s="183"/>
      <c r="F216" s="184"/>
      <c r="G216" s="183"/>
      <c r="H216" s="182"/>
      <c r="I216" s="181"/>
      <c r="J216" s="184"/>
      <c r="K216" s="183"/>
      <c r="L216" s="184"/>
      <c r="M216" s="183"/>
      <c r="N216" s="118">
        <f t="shared" si="63"/>
        <v>0</v>
      </c>
      <c r="O216" s="96">
        <f t="shared" si="63"/>
        <v>0</v>
      </c>
    </row>
    <row r="217" spans="1:15" ht="15">
      <c r="A217" s="127">
        <f t="shared" si="51"/>
        <v>189</v>
      </c>
      <c r="B217" s="128">
        <v>423900</v>
      </c>
      <c r="C217" s="129" t="s">
        <v>358</v>
      </c>
      <c r="D217" s="184"/>
      <c r="E217" s="183"/>
      <c r="F217" s="184"/>
      <c r="G217" s="183"/>
      <c r="H217" s="182"/>
      <c r="I217" s="181"/>
      <c r="J217" s="184"/>
      <c r="K217" s="183"/>
      <c r="L217" s="184"/>
      <c r="M217" s="183"/>
      <c r="N217" s="145">
        <f t="shared" si="63"/>
        <v>0</v>
      </c>
      <c r="O217" s="130">
        <f t="shared" si="63"/>
        <v>0</v>
      </c>
    </row>
    <row r="218" spans="1:15" ht="25.5">
      <c r="A218" s="108">
        <f t="shared" si="51"/>
        <v>190</v>
      </c>
      <c r="B218" s="109">
        <v>424000</v>
      </c>
      <c r="C218" s="110" t="s">
        <v>178</v>
      </c>
      <c r="D218" s="101">
        <f aca="true" t="shared" si="67" ref="D218:M218">SUM(D219:D225)</f>
        <v>0</v>
      </c>
      <c r="E218" s="92">
        <f t="shared" si="67"/>
        <v>0</v>
      </c>
      <c r="F218" s="101">
        <f t="shared" si="67"/>
        <v>0</v>
      </c>
      <c r="G218" s="92">
        <f t="shared" si="67"/>
        <v>0</v>
      </c>
      <c r="H218" s="91">
        <f t="shared" si="67"/>
        <v>0</v>
      </c>
      <c r="I218" s="92">
        <f t="shared" si="67"/>
        <v>0</v>
      </c>
      <c r="J218" s="101">
        <f t="shared" si="67"/>
        <v>0</v>
      </c>
      <c r="K218" s="92">
        <f t="shared" si="67"/>
        <v>0</v>
      </c>
      <c r="L218" s="101">
        <f t="shared" si="67"/>
        <v>0</v>
      </c>
      <c r="M218" s="92">
        <f t="shared" si="67"/>
        <v>0</v>
      </c>
      <c r="N218" s="101">
        <f t="shared" si="63"/>
        <v>0</v>
      </c>
      <c r="O218" s="92">
        <f t="shared" si="63"/>
        <v>0</v>
      </c>
    </row>
    <row r="219" spans="1:15" ht="15">
      <c r="A219" s="111">
        <f t="shared" si="51"/>
        <v>191</v>
      </c>
      <c r="B219" s="112">
        <v>424100</v>
      </c>
      <c r="C219" s="113" t="s">
        <v>329</v>
      </c>
      <c r="D219" s="184"/>
      <c r="E219" s="183"/>
      <c r="F219" s="184"/>
      <c r="G219" s="183"/>
      <c r="H219" s="182"/>
      <c r="I219" s="181"/>
      <c r="J219" s="184"/>
      <c r="K219" s="183"/>
      <c r="L219" s="184"/>
      <c r="M219" s="183"/>
      <c r="N219" s="118">
        <f t="shared" si="63"/>
        <v>0</v>
      </c>
      <c r="O219" s="96">
        <f t="shared" si="63"/>
        <v>0</v>
      </c>
    </row>
    <row r="220" spans="1:15" ht="25.5">
      <c r="A220" s="111">
        <f t="shared" si="51"/>
        <v>192</v>
      </c>
      <c r="B220" s="112">
        <v>424200</v>
      </c>
      <c r="C220" s="113" t="s">
        <v>330</v>
      </c>
      <c r="D220" s="184"/>
      <c r="E220" s="183"/>
      <c r="F220" s="184"/>
      <c r="G220" s="183"/>
      <c r="H220" s="182"/>
      <c r="I220" s="181"/>
      <c r="J220" s="184"/>
      <c r="K220" s="183"/>
      <c r="L220" s="184"/>
      <c r="M220" s="183"/>
      <c r="N220" s="118">
        <f t="shared" si="63"/>
        <v>0</v>
      </c>
      <c r="O220" s="96">
        <f t="shared" si="63"/>
        <v>0</v>
      </c>
    </row>
    <row r="221" spans="1:15" ht="15">
      <c r="A221" s="111">
        <f t="shared" si="51"/>
        <v>193</v>
      </c>
      <c r="B221" s="112">
        <v>424300</v>
      </c>
      <c r="C221" s="113" t="s">
        <v>331</v>
      </c>
      <c r="D221" s="184"/>
      <c r="E221" s="183"/>
      <c r="F221" s="184"/>
      <c r="G221" s="183"/>
      <c r="H221" s="182"/>
      <c r="I221" s="181"/>
      <c r="J221" s="184"/>
      <c r="K221" s="183"/>
      <c r="L221" s="184"/>
      <c r="M221" s="183"/>
      <c r="N221" s="118">
        <f t="shared" si="63"/>
        <v>0</v>
      </c>
      <c r="O221" s="96">
        <f t="shared" si="63"/>
        <v>0</v>
      </c>
    </row>
    <row r="222" spans="1:15" ht="15">
      <c r="A222" s="111">
        <f t="shared" si="51"/>
        <v>194</v>
      </c>
      <c r="B222" s="112">
        <v>424400</v>
      </c>
      <c r="C222" s="113" t="s">
        <v>332</v>
      </c>
      <c r="D222" s="184"/>
      <c r="E222" s="183"/>
      <c r="F222" s="184"/>
      <c r="G222" s="183"/>
      <c r="H222" s="182"/>
      <c r="I222" s="181"/>
      <c r="J222" s="184"/>
      <c r="K222" s="183"/>
      <c r="L222" s="184"/>
      <c r="M222" s="183"/>
      <c r="N222" s="118">
        <f t="shared" si="63"/>
        <v>0</v>
      </c>
      <c r="O222" s="96">
        <f t="shared" si="63"/>
        <v>0</v>
      </c>
    </row>
    <row r="223" spans="1:15" ht="25.5">
      <c r="A223" s="111">
        <f t="shared" si="51"/>
        <v>195</v>
      </c>
      <c r="B223" s="112">
        <v>424500</v>
      </c>
      <c r="C223" s="113" t="s">
        <v>333</v>
      </c>
      <c r="D223" s="184"/>
      <c r="E223" s="183"/>
      <c r="F223" s="184"/>
      <c r="G223" s="183"/>
      <c r="H223" s="182"/>
      <c r="I223" s="181"/>
      <c r="J223" s="184"/>
      <c r="K223" s="183"/>
      <c r="L223" s="184"/>
      <c r="M223" s="183"/>
      <c r="N223" s="118">
        <f t="shared" si="63"/>
        <v>0</v>
      </c>
      <c r="O223" s="96">
        <f t="shared" si="63"/>
        <v>0</v>
      </c>
    </row>
    <row r="224" spans="1:15" ht="25.5">
      <c r="A224" s="111">
        <f t="shared" si="51"/>
        <v>196</v>
      </c>
      <c r="B224" s="112">
        <v>424600</v>
      </c>
      <c r="C224" s="113" t="s">
        <v>334</v>
      </c>
      <c r="D224" s="184"/>
      <c r="E224" s="183"/>
      <c r="F224" s="184"/>
      <c r="G224" s="183"/>
      <c r="H224" s="182"/>
      <c r="I224" s="181"/>
      <c r="J224" s="184"/>
      <c r="K224" s="183"/>
      <c r="L224" s="184"/>
      <c r="M224" s="183"/>
      <c r="N224" s="118">
        <f t="shared" si="63"/>
        <v>0</v>
      </c>
      <c r="O224" s="96">
        <f t="shared" si="63"/>
        <v>0</v>
      </c>
    </row>
    <row r="225" spans="1:15" ht="15">
      <c r="A225" s="111">
        <f t="shared" si="51"/>
        <v>197</v>
      </c>
      <c r="B225" s="112">
        <v>424900</v>
      </c>
      <c r="C225" s="113" t="s">
        <v>335</v>
      </c>
      <c r="D225" s="184"/>
      <c r="E225" s="183"/>
      <c r="F225" s="184"/>
      <c r="G225" s="183"/>
      <c r="H225" s="182"/>
      <c r="I225" s="181"/>
      <c r="J225" s="184"/>
      <c r="K225" s="183"/>
      <c r="L225" s="184"/>
      <c r="M225" s="183"/>
      <c r="N225" s="118">
        <f t="shared" si="63"/>
        <v>0</v>
      </c>
      <c r="O225" s="96">
        <f t="shared" si="63"/>
        <v>0</v>
      </c>
    </row>
    <row r="226" spans="1:15" ht="25.5">
      <c r="A226" s="108">
        <f t="shared" si="51"/>
        <v>198</v>
      </c>
      <c r="B226" s="109">
        <v>425000</v>
      </c>
      <c r="C226" s="110" t="s">
        <v>179</v>
      </c>
      <c r="D226" s="101">
        <f>D227+D228</f>
        <v>0</v>
      </c>
      <c r="E226" s="92">
        <f aca="true" t="shared" si="68" ref="E226:M226">E227+E228</f>
        <v>0</v>
      </c>
      <c r="F226" s="101">
        <f t="shared" si="68"/>
        <v>0</v>
      </c>
      <c r="G226" s="92">
        <f t="shared" si="68"/>
        <v>0</v>
      </c>
      <c r="H226" s="91">
        <f t="shared" si="68"/>
        <v>0</v>
      </c>
      <c r="I226" s="92">
        <f t="shared" si="68"/>
        <v>0</v>
      </c>
      <c r="J226" s="101">
        <f t="shared" si="68"/>
        <v>0</v>
      </c>
      <c r="K226" s="92">
        <f t="shared" si="68"/>
        <v>0</v>
      </c>
      <c r="L226" s="101">
        <f t="shared" si="68"/>
        <v>0</v>
      </c>
      <c r="M226" s="92">
        <f t="shared" si="68"/>
        <v>0</v>
      </c>
      <c r="N226" s="101">
        <f t="shared" si="63"/>
        <v>0</v>
      </c>
      <c r="O226" s="92">
        <f t="shared" si="63"/>
        <v>0</v>
      </c>
    </row>
    <row r="227" spans="1:15" ht="25.5">
      <c r="A227" s="127">
        <f t="shared" si="51"/>
        <v>199</v>
      </c>
      <c r="B227" s="128">
        <v>425100</v>
      </c>
      <c r="C227" s="129" t="s">
        <v>336</v>
      </c>
      <c r="D227" s="184"/>
      <c r="E227" s="183"/>
      <c r="F227" s="184"/>
      <c r="G227" s="183"/>
      <c r="H227" s="182"/>
      <c r="I227" s="181"/>
      <c r="J227" s="184"/>
      <c r="K227" s="183"/>
      <c r="L227" s="184"/>
      <c r="M227" s="183"/>
      <c r="N227" s="145">
        <f t="shared" si="63"/>
        <v>0</v>
      </c>
      <c r="O227" s="130">
        <f t="shared" si="63"/>
        <v>0</v>
      </c>
    </row>
    <row r="228" spans="1:15" ht="25.5">
      <c r="A228" s="127">
        <f t="shared" si="51"/>
        <v>200</v>
      </c>
      <c r="B228" s="128">
        <v>425200</v>
      </c>
      <c r="C228" s="129" t="s">
        <v>337</v>
      </c>
      <c r="D228" s="184"/>
      <c r="E228" s="183"/>
      <c r="F228" s="184"/>
      <c r="G228" s="183"/>
      <c r="H228" s="182"/>
      <c r="I228" s="181"/>
      <c r="J228" s="184"/>
      <c r="K228" s="183"/>
      <c r="L228" s="184"/>
      <c r="M228" s="183"/>
      <c r="N228" s="145">
        <f t="shared" si="63"/>
        <v>0</v>
      </c>
      <c r="O228" s="130">
        <f t="shared" si="63"/>
        <v>0</v>
      </c>
    </row>
    <row r="229" spans="1:15" ht="15">
      <c r="A229" s="108">
        <f aca="true" t="shared" si="69" ref="A229:A292">A228+1</f>
        <v>201</v>
      </c>
      <c r="B229" s="109">
        <v>426000</v>
      </c>
      <c r="C229" s="110" t="s">
        <v>180</v>
      </c>
      <c r="D229" s="101">
        <f aca="true" t="shared" si="70" ref="D229:M229">SUM(D230:D238)</f>
        <v>0</v>
      </c>
      <c r="E229" s="92">
        <f t="shared" si="70"/>
        <v>0</v>
      </c>
      <c r="F229" s="101">
        <f t="shared" si="70"/>
        <v>0</v>
      </c>
      <c r="G229" s="92">
        <f t="shared" si="70"/>
        <v>0</v>
      </c>
      <c r="H229" s="91">
        <f t="shared" si="70"/>
        <v>0</v>
      </c>
      <c r="I229" s="92">
        <f t="shared" si="70"/>
        <v>0</v>
      </c>
      <c r="J229" s="101">
        <f t="shared" si="70"/>
        <v>0</v>
      </c>
      <c r="K229" s="92">
        <f t="shared" si="70"/>
        <v>0</v>
      </c>
      <c r="L229" s="101">
        <f t="shared" si="70"/>
        <v>0</v>
      </c>
      <c r="M229" s="92">
        <f t="shared" si="70"/>
        <v>0</v>
      </c>
      <c r="N229" s="101">
        <f t="shared" si="63"/>
        <v>0</v>
      </c>
      <c r="O229" s="92">
        <f t="shared" si="63"/>
        <v>0</v>
      </c>
    </row>
    <row r="230" spans="1:15" ht="15">
      <c r="A230" s="111">
        <f t="shared" si="69"/>
        <v>202</v>
      </c>
      <c r="B230" s="112">
        <v>426100</v>
      </c>
      <c r="C230" s="113" t="s">
        <v>338</v>
      </c>
      <c r="D230" s="184"/>
      <c r="E230" s="183"/>
      <c r="F230" s="184"/>
      <c r="G230" s="183"/>
      <c r="H230" s="182"/>
      <c r="I230" s="181"/>
      <c r="J230" s="184"/>
      <c r="K230" s="183"/>
      <c r="L230" s="184"/>
      <c r="M230" s="183"/>
      <c r="N230" s="118">
        <f t="shared" si="63"/>
        <v>0</v>
      </c>
      <c r="O230" s="96">
        <f t="shared" si="63"/>
        <v>0</v>
      </c>
    </row>
    <row r="231" spans="1:15" ht="15">
      <c r="A231" s="111">
        <f t="shared" si="69"/>
        <v>203</v>
      </c>
      <c r="B231" s="112">
        <v>426200</v>
      </c>
      <c r="C231" s="113" t="s">
        <v>339</v>
      </c>
      <c r="D231" s="184"/>
      <c r="E231" s="183"/>
      <c r="F231" s="184"/>
      <c r="G231" s="183"/>
      <c r="H231" s="182"/>
      <c r="I231" s="181"/>
      <c r="J231" s="184"/>
      <c r="K231" s="183"/>
      <c r="L231" s="184"/>
      <c r="M231" s="183"/>
      <c r="N231" s="118">
        <f t="shared" si="63"/>
        <v>0</v>
      </c>
      <c r="O231" s="96">
        <f t="shared" si="63"/>
        <v>0</v>
      </c>
    </row>
    <row r="232" spans="1:15" ht="25.5">
      <c r="A232" s="111">
        <f t="shared" si="69"/>
        <v>204</v>
      </c>
      <c r="B232" s="112">
        <v>426300</v>
      </c>
      <c r="C232" s="113" t="s">
        <v>340</v>
      </c>
      <c r="D232" s="184"/>
      <c r="E232" s="183"/>
      <c r="F232" s="184"/>
      <c r="G232" s="183"/>
      <c r="H232" s="182"/>
      <c r="I232" s="181"/>
      <c r="J232" s="184"/>
      <c r="K232" s="183"/>
      <c r="L232" s="184"/>
      <c r="M232" s="183"/>
      <c r="N232" s="118">
        <f t="shared" si="63"/>
        <v>0</v>
      </c>
      <c r="O232" s="96">
        <f t="shared" si="63"/>
        <v>0</v>
      </c>
    </row>
    <row r="233" spans="1:15" ht="15">
      <c r="A233" s="111">
        <f t="shared" si="69"/>
        <v>205</v>
      </c>
      <c r="B233" s="112">
        <v>426400</v>
      </c>
      <c r="C233" s="113" t="s">
        <v>341</v>
      </c>
      <c r="D233" s="184"/>
      <c r="E233" s="183"/>
      <c r="F233" s="184"/>
      <c r="G233" s="183"/>
      <c r="H233" s="182"/>
      <c r="I233" s="181"/>
      <c r="J233" s="184"/>
      <c r="K233" s="183"/>
      <c r="L233" s="184"/>
      <c r="M233" s="183"/>
      <c r="N233" s="118">
        <f t="shared" si="63"/>
        <v>0</v>
      </c>
      <c r="O233" s="96">
        <f t="shared" si="63"/>
        <v>0</v>
      </c>
    </row>
    <row r="234" spans="1:15" ht="25.5">
      <c r="A234" s="111">
        <f t="shared" si="69"/>
        <v>206</v>
      </c>
      <c r="B234" s="112">
        <v>426500</v>
      </c>
      <c r="C234" s="113" t="s">
        <v>342</v>
      </c>
      <c r="D234" s="184"/>
      <c r="E234" s="183"/>
      <c r="F234" s="184"/>
      <c r="G234" s="183"/>
      <c r="H234" s="182"/>
      <c r="I234" s="181"/>
      <c r="J234" s="184"/>
      <c r="K234" s="183"/>
      <c r="L234" s="184"/>
      <c r="M234" s="183"/>
      <c r="N234" s="118">
        <f t="shared" si="63"/>
        <v>0</v>
      </c>
      <c r="O234" s="96">
        <f t="shared" si="63"/>
        <v>0</v>
      </c>
    </row>
    <row r="235" spans="1:15" ht="25.5">
      <c r="A235" s="111">
        <f t="shared" si="69"/>
        <v>207</v>
      </c>
      <c r="B235" s="112">
        <v>426600</v>
      </c>
      <c r="C235" s="113" t="s">
        <v>343</v>
      </c>
      <c r="D235" s="184"/>
      <c r="E235" s="183"/>
      <c r="F235" s="184"/>
      <c r="G235" s="183"/>
      <c r="H235" s="182"/>
      <c r="I235" s="181"/>
      <c r="J235" s="184"/>
      <c r="K235" s="183"/>
      <c r="L235" s="184"/>
      <c r="M235" s="183"/>
      <c r="N235" s="118">
        <f t="shared" si="63"/>
        <v>0</v>
      </c>
      <c r="O235" s="96">
        <f t="shared" si="63"/>
        <v>0</v>
      </c>
    </row>
    <row r="236" spans="1:15" ht="25.5">
      <c r="A236" s="111">
        <f t="shared" si="69"/>
        <v>208</v>
      </c>
      <c r="B236" s="112">
        <v>426700</v>
      </c>
      <c r="C236" s="113" t="s">
        <v>344</v>
      </c>
      <c r="D236" s="184"/>
      <c r="E236" s="183"/>
      <c r="F236" s="184"/>
      <c r="G236" s="183"/>
      <c r="H236" s="182"/>
      <c r="I236" s="181"/>
      <c r="J236" s="184"/>
      <c r="K236" s="183"/>
      <c r="L236" s="184"/>
      <c r="M236" s="183"/>
      <c r="N236" s="118">
        <f t="shared" si="63"/>
        <v>0</v>
      </c>
      <c r="O236" s="96">
        <f t="shared" si="63"/>
        <v>0</v>
      </c>
    </row>
    <row r="237" spans="1:15" ht="25.5">
      <c r="A237" s="111">
        <f t="shared" si="69"/>
        <v>209</v>
      </c>
      <c r="B237" s="112">
        <v>426800</v>
      </c>
      <c r="C237" s="113" t="s">
        <v>345</v>
      </c>
      <c r="D237" s="184"/>
      <c r="E237" s="183"/>
      <c r="F237" s="184"/>
      <c r="G237" s="183"/>
      <c r="H237" s="182"/>
      <c r="I237" s="181"/>
      <c r="J237" s="184"/>
      <c r="K237" s="183"/>
      <c r="L237" s="184"/>
      <c r="M237" s="183"/>
      <c r="N237" s="118">
        <f t="shared" si="63"/>
        <v>0</v>
      </c>
      <c r="O237" s="96">
        <f t="shared" si="63"/>
        <v>0</v>
      </c>
    </row>
    <row r="238" spans="1:15" ht="15">
      <c r="A238" s="111">
        <f t="shared" si="69"/>
        <v>210</v>
      </c>
      <c r="B238" s="112">
        <v>426900</v>
      </c>
      <c r="C238" s="113" t="s">
        <v>346</v>
      </c>
      <c r="D238" s="184"/>
      <c r="E238" s="183"/>
      <c r="F238" s="184"/>
      <c r="G238" s="183"/>
      <c r="H238" s="182"/>
      <c r="I238" s="181"/>
      <c r="J238" s="184"/>
      <c r="K238" s="183"/>
      <c r="L238" s="184"/>
      <c r="M238" s="183"/>
      <c r="N238" s="118">
        <f t="shared" si="63"/>
        <v>0</v>
      </c>
      <c r="O238" s="96">
        <f t="shared" si="63"/>
        <v>0</v>
      </c>
    </row>
    <row r="239" spans="1:15" ht="38.25">
      <c r="A239" s="108">
        <f t="shared" si="69"/>
        <v>211</v>
      </c>
      <c r="B239" s="109">
        <v>430000</v>
      </c>
      <c r="C239" s="110" t="s">
        <v>181</v>
      </c>
      <c r="D239" s="101">
        <f>D240+D244+D246+D248+D252</f>
        <v>0</v>
      </c>
      <c r="E239" s="92">
        <f aca="true" t="shared" si="71" ref="E239:M239">E240+E244+E246+E248+E252</f>
        <v>0</v>
      </c>
      <c r="F239" s="101">
        <f t="shared" si="71"/>
        <v>0</v>
      </c>
      <c r="G239" s="92">
        <f t="shared" si="71"/>
        <v>0</v>
      </c>
      <c r="H239" s="91">
        <f t="shared" si="71"/>
        <v>0</v>
      </c>
      <c r="I239" s="92">
        <f t="shared" si="71"/>
        <v>0</v>
      </c>
      <c r="J239" s="101">
        <f t="shared" si="71"/>
        <v>0</v>
      </c>
      <c r="K239" s="92">
        <f t="shared" si="71"/>
        <v>0</v>
      </c>
      <c r="L239" s="101">
        <f t="shared" si="71"/>
        <v>0</v>
      </c>
      <c r="M239" s="92">
        <f t="shared" si="71"/>
        <v>0</v>
      </c>
      <c r="N239" s="101">
        <f t="shared" si="63"/>
        <v>0</v>
      </c>
      <c r="O239" s="92">
        <f t="shared" si="63"/>
        <v>0</v>
      </c>
    </row>
    <row r="240" spans="1:15" ht="25.5">
      <c r="A240" s="108">
        <f t="shared" si="69"/>
        <v>212</v>
      </c>
      <c r="B240" s="109">
        <v>431000</v>
      </c>
      <c r="C240" s="110" t="s">
        <v>182</v>
      </c>
      <c r="D240" s="101">
        <f aca="true" t="shared" si="72" ref="D240:M240">SUM(D241:D243)</f>
        <v>0</v>
      </c>
      <c r="E240" s="92">
        <f t="shared" si="72"/>
        <v>0</v>
      </c>
      <c r="F240" s="101">
        <f t="shared" si="72"/>
        <v>0</v>
      </c>
      <c r="G240" s="92">
        <f t="shared" si="72"/>
        <v>0</v>
      </c>
      <c r="H240" s="91">
        <f t="shared" si="72"/>
        <v>0</v>
      </c>
      <c r="I240" s="92">
        <f t="shared" si="72"/>
        <v>0</v>
      </c>
      <c r="J240" s="101">
        <f t="shared" si="72"/>
        <v>0</v>
      </c>
      <c r="K240" s="92">
        <f t="shared" si="72"/>
        <v>0</v>
      </c>
      <c r="L240" s="101">
        <f t="shared" si="72"/>
        <v>0</v>
      </c>
      <c r="M240" s="92">
        <f t="shared" si="72"/>
        <v>0</v>
      </c>
      <c r="N240" s="101">
        <f t="shared" si="63"/>
        <v>0</v>
      </c>
      <c r="O240" s="92">
        <f t="shared" si="63"/>
        <v>0</v>
      </c>
    </row>
    <row r="241" spans="1:15" ht="25.5">
      <c r="A241" s="111">
        <f t="shared" si="69"/>
        <v>213</v>
      </c>
      <c r="B241" s="112">
        <v>431100</v>
      </c>
      <c r="C241" s="113" t="s">
        <v>288</v>
      </c>
      <c r="D241" s="184"/>
      <c r="E241" s="183"/>
      <c r="F241" s="184"/>
      <c r="G241" s="183"/>
      <c r="H241" s="182"/>
      <c r="I241" s="181"/>
      <c r="J241" s="184"/>
      <c r="K241" s="183"/>
      <c r="L241" s="184"/>
      <c r="M241" s="183"/>
      <c r="N241" s="118">
        <f t="shared" si="63"/>
        <v>0</v>
      </c>
      <c r="O241" s="96">
        <f t="shared" si="63"/>
        <v>0</v>
      </c>
    </row>
    <row r="242" spans="1:15" ht="15">
      <c r="A242" s="111">
        <f t="shared" si="69"/>
        <v>214</v>
      </c>
      <c r="B242" s="112">
        <v>431200</v>
      </c>
      <c r="C242" s="113" t="s">
        <v>347</v>
      </c>
      <c r="D242" s="184"/>
      <c r="E242" s="183"/>
      <c r="F242" s="184"/>
      <c r="G242" s="183"/>
      <c r="H242" s="182"/>
      <c r="I242" s="181"/>
      <c r="J242" s="184"/>
      <c r="K242" s="183"/>
      <c r="L242" s="184"/>
      <c r="M242" s="183"/>
      <c r="N242" s="118">
        <f t="shared" si="63"/>
        <v>0</v>
      </c>
      <c r="O242" s="96">
        <f t="shared" si="63"/>
        <v>0</v>
      </c>
    </row>
    <row r="243" spans="1:15" ht="25.5">
      <c r="A243" s="111">
        <f t="shared" si="69"/>
        <v>215</v>
      </c>
      <c r="B243" s="112">
        <v>431300</v>
      </c>
      <c r="C243" s="113" t="s">
        <v>348</v>
      </c>
      <c r="D243" s="184"/>
      <c r="E243" s="183"/>
      <c r="F243" s="184"/>
      <c r="G243" s="183"/>
      <c r="H243" s="182"/>
      <c r="I243" s="181"/>
      <c r="J243" s="184"/>
      <c r="K243" s="183"/>
      <c r="L243" s="184"/>
      <c r="M243" s="183"/>
      <c r="N243" s="118">
        <f t="shared" si="63"/>
        <v>0</v>
      </c>
      <c r="O243" s="96">
        <f t="shared" si="63"/>
        <v>0</v>
      </c>
    </row>
    <row r="244" spans="1:15" ht="25.5">
      <c r="A244" s="108">
        <f t="shared" si="69"/>
        <v>216</v>
      </c>
      <c r="B244" s="109">
        <v>432000</v>
      </c>
      <c r="C244" s="110" t="s">
        <v>183</v>
      </c>
      <c r="D244" s="101">
        <f aca="true" t="shared" si="73" ref="D244:M244">D245</f>
        <v>0</v>
      </c>
      <c r="E244" s="92">
        <f t="shared" si="73"/>
        <v>0</v>
      </c>
      <c r="F244" s="101">
        <f t="shared" si="73"/>
        <v>0</v>
      </c>
      <c r="G244" s="92">
        <f t="shared" si="73"/>
        <v>0</v>
      </c>
      <c r="H244" s="91">
        <f t="shared" si="73"/>
        <v>0</v>
      </c>
      <c r="I244" s="92">
        <f t="shared" si="73"/>
        <v>0</v>
      </c>
      <c r="J244" s="101">
        <f t="shared" si="73"/>
        <v>0</v>
      </c>
      <c r="K244" s="92">
        <f t="shared" si="73"/>
        <v>0</v>
      </c>
      <c r="L244" s="101">
        <f t="shared" si="73"/>
        <v>0</v>
      </c>
      <c r="M244" s="92">
        <f t="shared" si="73"/>
        <v>0</v>
      </c>
      <c r="N244" s="101">
        <f t="shared" si="63"/>
        <v>0</v>
      </c>
      <c r="O244" s="92">
        <f t="shared" si="63"/>
        <v>0</v>
      </c>
    </row>
    <row r="245" spans="1:15" ht="15">
      <c r="A245" s="111">
        <f t="shared" si="69"/>
        <v>217</v>
      </c>
      <c r="B245" s="112">
        <v>432100</v>
      </c>
      <c r="C245" s="113" t="s">
        <v>289</v>
      </c>
      <c r="D245" s="184"/>
      <c r="E245" s="183"/>
      <c r="F245" s="184"/>
      <c r="G245" s="183"/>
      <c r="H245" s="182"/>
      <c r="I245" s="181"/>
      <c r="J245" s="184"/>
      <c r="K245" s="183"/>
      <c r="L245" s="184"/>
      <c r="M245" s="183"/>
      <c r="N245" s="118">
        <f t="shared" si="63"/>
        <v>0</v>
      </c>
      <c r="O245" s="96">
        <f t="shared" si="63"/>
        <v>0</v>
      </c>
    </row>
    <row r="246" spans="1:15" ht="15">
      <c r="A246" s="108">
        <f t="shared" si="69"/>
        <v>218</v>
      </c>
      <c r="B246" s="109">
        <v>433000</v>
      </c>
      <c r="C246" s="110" t="s">
        <v>184</v>
      </c>
      <c r="D246" s="101">
        <f aca="true" t="shared" si="74" ref="D246:M246">D247</f>
        <v>0</v>
      </c>
      <c r="E246" s="92">
        <f t="shared" si="74"/>
        <v>0</v>
      </c>
      <c r="F246" s="101">
        <f t="shared" si="74"/>
        <v>0</v>
      </c>
      <c r="G246" s="92">
        <f t="shared" si="74"/>
        <v>0</v>
      </c>
      <c r="H246" s="91">
        <f t="shared" si="74"/>
        <v>0</v>
      </c>
      <c r="I246" s="92">
        <f t="shared" si="74"/>
        <v>0</v>
      </c>
      <c r="J246" s="101">
        <f t="shared" si="74"/>
        <v>0</v>
      </c>
      <c r="K246" s="92">
        <f t="shared" si="74"/>
        <v>0</v>
      </c>
      <c r="L246" s="101">
        <f t="shared" si="74"/>
        <v>0</v>
      </c>
      <c r="M246" s="92">
        <f t="shared" si="74"/>
        <v>0</v>
      </c>
      <c r="N246" s="101">
        <f t="shared" si="63"/>
        <v>0</v>
      </c>
      <c r="O246" s="92">
        <f t="shared" si="63"/>
        <v>0</v>
      </c>
    </row>
    <row r="247" spans="1:15" ht="15">
      <c r="A247" s="111">
        <f t="shared" si="69"/>
        <v>219</v>
      </c>
      <c r="B247" s="112">
        <v>433100</v>
      </c>
      <c r="C247" s="113" t="s">
        <v>44</v>
      </c>
      <c r="D247" s="184"/>
      <c r="E247" s="183"/>
      <c r="F247" s="184"/>
      <c r="G247" s="183"/>
      <c r="H247" s="182"/>
      <c r="I247" s="181"/>
      <c r="J247" s="184"/>
      <c r="K247" s="183"/>
      <c r="L247" s="184"/>
      <c r="M247" s="183"/>
      <c r="N247" s="118">
        <f t="shared" si="63"/>
        <v>0</v>
      </c>
      <c r="O247" s="96">
        <f t="shared" si="63"/>
        <v>0</v>
      </c>
    </row>
    <row r="248" spans="1:15" ht="25.5">
      <c r="A248" s="108">
        <f t="shared" si="69"/>
        <v>220</v>
      </c>
      <c r="B248" s="109">
        <v>434000</v>
      </c>
      <c r="C248" s="110" t="s">
        <v>185</v>
      </c>
      <c r="D248" s="101">
        <f aca="true" t="shared" si="75" ref="D248:M248">SUM(D249:D251)</f>
        <v>0</v>
      </c>
      <c r="E248" s="92">
        <f t="shared" si="75"/>
        <v>0</v>
      </c>
      <c r="F248" s="101">
        <f t="shared" si="75"/>
        <v>0</v>
      </c>
      <c r="G248" s="92">
        <f t="shared" si="75"/>
        <v>0</v>
      </c>
      <c r="H248" s="91">
        <f t="shared" si="75"/>
        <v>0</v>
      </c>
      <c r="I248" s="92">
        <f t="shared" si="75"/>
        <v>0</v>
      </c>
      <c r="J248" s="101">
        <f t="shared" si="75"/>
        <v>0</v>
      </c>
      <c r="K248" s="92">
        <f t="shared" si="75"/>
        <v>0</v>
      </c>
      <c r="L248" s="101">
        <f t="shared" si="75"/>
        <v>0</v>
      </c>
      <c r="M248" s="92">
        <f t="shared" si="75"/>
        <v>0</v>
      </c>
      <c r="N248" s="101">
        <f t="shared" si="63"/>
        <v>0</v>
      </c>
      <c r="O248" s="92">
        <f t="shared" si="63"/>
        <v>0</v>
      </c>
    </row>
    <row r="249" spans="1:15" ht="15">
      <c r="A249" s="111">
        <f t="shared" si="69"/>
        <v>221</v>
      </c>
      <c r="B249" s="112">
        <v>434100</v>
      </c>
      <c r="C249" s="113" t="s">
        <v>349</v>
      </c>
      <c r="D249" s="184"/>
      <c r="E249" s="183"/>
      <c r="F249" s="184"/>
      <c r="G249" s="183"/>
      <c r="H249" s="182"/>
      <c r="I249" s="181"/>
      <c r="J249" s="184"/>
      <c r="K249" s="183"/>
      <c r="L249" s="184"/>
      <c r="M249" s="183"/>
      <c r="N249" s="118">
        <f t="shared" si="63"/>
        <v>0</v>
      </c>
      <c r="O249" s="96">
        <f t="shared" si="63"/>
        <v>0</v>
      </c>
    </row>
    <row r="250" spans="1:15" ht="15">
      <c r="A250" s="111">
        <f t="shared" si="69"/>
        <v>222</v>
      </c>
      <c r="B250" s="112">
        <v>434200</v>
      </c>
      <c r="C250" s="113" t="s">
        <v>350</v>
      </c>
      <c r="D250" s="184"/>
      <c r="E250" s="183"/>
      <c r="F250" s="184"/>
      <c r="G250" s="183"/>
      <c r="H250" s="182"/>
      <c r="I250" s="181"/>
      <c r="J250" s="184"/>
      <c r="K250" s="183"/>
      <c r="L250" s="184"/>
      <c r="M250" s="183"/>
      <c r="N250" s="118">
        <f t="shared" si="63"/>
        <v>0</v>
      </c>
      <c r="O250" s="96">
        <f t="shared" si="63"/>
        <v>0</v>
      </c>
    </row>
    <row r="251" spans="1:15" ht="15">
      <c r="A251" s="111">
        <f t="shared" si="69"/>
        <v>223</v>
      </c>
      <c r="B251" s="112">
        <v>434300</v>
      </c>
      <c r="C251" s="113" t="s">
        <v>351</v>
      </c>
      <c r="D251" s="184"/>
      <c r="E251" s="183"/>
      <c r="F251" s="184"/>
      <c r="G251" s="183"/>
      <c r="H251" s="182"/>
      <c r="I251" s="181"/>
      <c r="J251" s="184"/>
      <c r="K251" s="183"/>
      <c r="L251" s="184"/>
      <c r="M251" s="183"/>
      <c r="N251" s="118">
        <f t="shared" si="63"/>
        <v>0</v>
      </c>
      <c r="O251" s="96">
        <f t="shared" si="63"/>
        <v>0</v>
      </c>
    </row>
    <row r="252" spans="1:15" ht="25.5">
      <c r="A252" s="108">
        <f t="shared" si="69"/>
        <v>224</v>
      </c>
      <c r="B252" s="109">
        <v>435000</v>
      </c>
      <c r="C252" s="110" t="s">
        <v>186</v>
      </c>
      <c r="D252" s="101">
        <f aca="true" t="shared" si="76" ref="D252:M252">D253</f>
        <v>0</v>
      </c>
      <c r="E252" s="92">
        <f t="shared" si="76"/>
        <v>0</v>
      </c>
      <c r="F252" s="101">
        <f t="shared" si="76"/>
        <v>0</v>
      </c>
      <c r="G252" s="92">
        <f t="shared" si="76"/>
        <v>0</v>
      </c>
      <c r="H252" s="91">
        <f t="shared" si="76"/>
        <v>0</v>
      </c>
      <c r="I252" s="92">
        <f t="shared" si="76"/>
        <v>0</v>
      </c>
      <c r="J252" s="101">
        <f t="shared" si="76"/>
        <v>0</v>
      </c>
      <c r="K252" s="92">
        <f t="shared" si="76"/>
        <v>0</v>
      </c>
      <c r="L252" s="101">
        <f t="shared" si="76"/>
        <v>0</v>
      </c>
      <c r="M252" s="92">
        <f t="shared" si="76"/>
        <v>0</v>
      </c>
      <c r="N252" s="101">
        <f t="shared" si="63"/>
        <v>0</v>
      </c>
      <c r="O252" s="92">
        <f t="shared" si="63"/>
        <v>0</v>
      </c>
    </row>
    <row r="253" spans="1:15" ht="25.5">
      <c r="A253" s="111">
        <f t="shared" si="69"/>
        <v>225</v>
      </c>
      <c r="B253" s="112">
        <v>435100</v>
      </c>
      <c r="C253" s="113" t="s">
        <v>519</v>
      </c>
      <c r="D253" s="184"/>
      <c r="E253" s="183"/>
      <c r="F253" s="184"/>
      <c r="G253" s="183"/>
      <c r="H253" s="182"/>
      <c r="I253" s="181"/>
      <c r="J253" s="184"/>
      <c r="K253" s="183"/>
      <c r="L253" s="184"/>
      <c r="M253" s="183"/>
      <c r="N253" s="118">
        <f t="shared" si="63"/>
        <v>0</v>
      </c>
      <c r="O253" s="96">
        <f t="shared" si="63"/>
        <v>0</v>
      </c>
    </row>
    <row r="254" spans="1:15" ht="38.25">
      <c r="A254" s="108">
        <f t="shared" si="69"/>
        <v>226</v>
      </c>
      <c r="B254" s="109">
        <v>440000</v>
      </c>
      <c r="C254" s="110" t="s">
        <v>187</v>
      </c>
      <c r="D254" s="101">
        <f aca="true" t="shared" si="77" ref="D254:M254">D255+D265+D272+D274</f>
        <v>0</v>
      </c>
      <c r="E254" s="92">
        <f t="shared" si="77"/>
        <v>0</v>
      </c>
      <c r="F254" s="101">
        <f t="shared" si="77"/>
        <v>0</v>
      </c>
      <c r="G254" s="92">
        <f t="shared" si="77"/>
        <v>0</v>
      </c>
      <c r="H254" s="91">
        <f t="shared" si="77"/>
        <v>0</v>
      </c>
      <c r="I254" s="92">
        <f t="shared" si="77"/>
        <v>0</v>
      </c>
      <c r="J254" s="101">
        <f t="shared" si="77"/>
        <v>0</v>
      </c>
      <c r="K254" s="92">
        <f t="shared" si="77"/>
        <v>0</v>
      </c>
      <c r="L254" s="101">
        <f t="shared" si="77"/>
        <v>0</v>
      </c>
      <c r="M254" s="92">
        <f t="shared" si="77"/>
        <v>0</v>
      </c>
      <c r="N254" s="101">
        <f t="shared" si="63"/>
        <v>0</v>
      </c>
      <c r="O254" s="92">
        <f t="shared" si="63"/>
        <v>0</v>
      </c>
    </row>
    <row r="255" spans="1:15" ht="25.5">
      <c r="A255" s="108">
        <f t="shared" si="69"/>
        <v>227</v>
      </c>
      <c r="B255" s="109">
        <v>441000</v>
      </c>
      <c r="C255" s="110" t="s">
        <v>188</v>
      </c>
      <c r="D255" s="101">
        <f>SUM(D256:D264)</f>
        <v>0</v>
      </c>
      <c r="E255" s="92">
        <f aca="true" t="shared" si="78" ref="E255:M255">SUM(E256:E264)</f>
        <v>0</v>
      </c>
      <c r="F255" s="101">
        <f t="shared" si="78"/>
        <v>0</v>
      </c>
      <c r="G255" s="92">
        <f t="shared" si="78"/>
        <v>0</v>
      </c>
      <c r="H255" s="91">
        <f t="shared" si="78"/>
        <v>0</v>
      </c>
      <c r="I255" s="92">
        <f t="shared" si="78"/>
        <v>0</v>
      </c>
      <c r="J255" s="101">
        <f t="shared" si="78"/>
        <v>0</v>
      </c>
      <c r="K255" s="92">
        <f t="shared" si="78"/>
        <v>0</v>
      </c>
      <c r="L255" s="101">
        <f t="shared" si="78"/>
        <v>0</v>
      </c>
      <c r="M255" s="92">
        <f t="shared" si="78"/>
        <v>0</v>
      </c>
      <c r="N255" s="101">
        <f t="shared" si="63"/>
        <v>0</v>
      </c>
      <c r="O255" s="92">
        <f t="shared" si="63"/>
        <v>0</v>
      </c>
    </row>
    <row r="256" spans="1:15" ht="25.5">
      <c r="A256" s="111">
        <f t="shared" si="69"/>
        <v>228</v>
      </c>
      <c r="B256" s="112">
        <v>441100</v>
      </c>
      <c r="C256" s="113" t="s">
        <v>352</v>
      </c>
      <c r="D256" s="184"/>
      <c r="E256" s="183"/>
      <c r="F256" s="184"/>
      <c r="G256" s="183"/>
      <c r="H256" s="182"/>
      <c r="I256" s="181"/>
      <c r="J256" s="184"/>
      <c r="K256" s="183"/>
      <c r="L256" s="184"/>
      <c r="M256" s="183"/>
      <c r="N256" s="118">
        <f aca="true" t="shared" si="79" ref="N256:O319">SUM(H256,J256,L256)</f>
        <v>0</v>
      </c>
      <c r="O256" s="96">
        <f t="shared" si="79"/>
        <v>0</v>
      </c>
    </row>
    <row r="257" spans="1:15" ht="25.5">
      <c r="A257" s="111">
        <f t="shared" si="69"/>
        <v>229</v>
      </c>
      <c r="B257" s="112">
        <v>441200</v>
      </c>
      <c r="C257" s="113" t="s">
        <v>353</v>
      </c>
      <c r="D257" s="184"/>
      <c r="E257" s="183"/>
      <c r="F257" s="184"/>
      <c r="G257" s="183"/>
      <c r="H257" s="182"/>
      <c r="I257" s="181"/>
      <c r="J257" s="184"/>
      <c r="K257" s="183"/>
      <c r="L257" s="184"/>
      <c r="M257" s="183"/>
      <c r="N257" s="118">
        <f t="shared" si="79"/>
        <v>0</v>
      </c>
      <c r="O257" s="96">
        <f t="shared" si="79"/>
        <v>0</v>
      </c>
    </row>
    <row r="258" spans="1:15" ht="25.5">
      <c r="A258" s="111">
        <f t="shared" si="69"/>
        <v>230</v>
      </c>
      <c r="B258" s="112">
        <v>441300</v>
      </c>
      <c r="C258" s="113" t="s">
        <v>64</v>
      </c>
      <c r="D258" s="184"/>
      <c r="E258" s="183"/>
      <c r="F258" s="184"/>
      <c r="G258" s="183"/>
      <c r="H258" s="182"/>
      <c r="I258" s="181"/>
      <c r="J258" s="184"/>
      <c r="K258" s="183"/>
      <c r="L258" s="184"/>
      <c r="M258" s="183"/>
      <c r="N258" s="118">
        <f t="shared" si="79"/>
        <v>0</v>
      </c>
      <c r="O258" s="96">
        <f t="shared" si="79"/>
        <v>0</v>
      </c>
    </row>
    <row r="259" spans="1:15" ht="25.5">
      <c r="A259" s="111">
        <f t="shared" si="69"/>
        <v>231</v>
      </c>
      <c r="B259" s="112">
        <v>441400</v>
      </c>
      <c r="C259" s="113" t="s">
        <v>65</v>
      </c>
      <c r="D259" s="184"/>
      <c r="E259" s="183"/>
      <c r="F259" s="184"/>
      <c r="G259" s="183"/>
      <c r="H259" s="182"/>
      <c r="I259" s="181"/>
      <c r="J259" s="184"/>
      <c r="K259" s="183"/>
      <c r="L259" s="184"/>
      <c r="M259" s="183"/>
      <c r="N259" s="118">
        <f t="shared" si="79"/>
        <v>0</v>
      </c>
      <c r="O259" s="96">
        <f t="shared" si="79"/>
        <v>0</v>
      </c>
    </row>
    <row r="260" spans="1:15" ht="25.5">
      <c r="A260" s="111">
        <f t="shared" si="69"/>
        <v>232</v>
      </c>
      <c r="B260" s="112">
        <v>441500</v>
      </c>
      <c r="C260" s="113" t="s">
        <v>66</v>
      </c>
      <c r="D260" s="184"/>
      <c r="E260" s="183"/>
      <c r="F260" s="184"/>
      <c r="G260" s="183"/>
      <c r="H260" s="182"/>
      <c r="I260" s="181"/>
      <c r="J260" s="184"/>
      <c r="K260" s="183"/>
      <c r="L260" s="184"/>
      <c r="M260" s="183"/>
      <c r="N260" s="118">
        <f t="shared" si="79"/>
        <v>0</v>
      </c>
      <c r="O260" s="96">
        <f t="shared" si="79"/>
        <v>0</v>
      </c>
    </row>
    <row r="261" spans="1:15" ht="25.5">
      <c r="A261" s="111">
        <f t="shared" si="69"/>
        <v>233</v>
      </c>
      <c r="B261" s="112">
        <v>441600</v>
      </c>
      <c r="C261" s="113" t="s">
        <v>67</v>
      </c>
      <c r="D261" s="184"/>
      <c r="E261" s="183"/>
      <c r="F261" s="184"/>
      <c r="G261" s="183"/>
      <c r="H261" s="182"/>
      <c r="I261" s="181"/>
      <c r="J261" s="184"/>
      <c r="K261" s="183"/>
      <c r="L261" s="184"/>
      <c r="M261" s="183"/>
      <c r="N261" s="118">
        <f t="shared" si="79"/>
        <v>0</v>
      </c>
      <c r="O261" s="96">
        <f t="shared" si="79"/>
        <v>0</v>
      </c>
    </row>
    <row r="262" spans="1:15" ht="25.5">
      <c r="A262" s="111">
        <f t="shared" si="69"/>
        <v>234</v>
      </c>
      <c r="B262" s="112">
        <v>441700</v>
      </c>
      <c r="C262" s="113" t="s">
        <v>68</v>
      </c>
      <c r="D262" s="184"/>
      <c r="E262" s="183"/>
      <c r="F262" s="184"/>
      <c r="G262" s="183"/>
      <c r="H262" s="182"/>
      <c r="I262" s="181"/>
      <c r="J262" s="184"/>
      <c r="K262" s="183"/>
      <c r="L262" s="184"/>
      <c r="M262" s="183"/>
      <c r="N262" s="118">
        <f t="shared" si="79"/>
        <v>0</v>
      </c>
      <c r="O262" s="96">
        <f t="shared" si="79"/>
        <v>0</v>
      </c>
    </row>
    <row r="263" spans="1:15" ht="25.5">
      <c r="A263" s="111">
        <f t="shared" si="69"/>
        <v>235</v>
      </c>
      <c r="B263" s="112">
        <v>441800</v>
      </c>
      <c r="C263" s="113" t="s">
        <v>69</v>
      </c>
      <c r="D263" s="184"/>
      <c r="E263" s="183"/>
      <c r="F263" s="184"/>
      <c r="G263" s="183"/>
      <c r="H263" s="182"/>
      <c r="I263" s="181"/>
      <c r="J263" s="184"/>
      <c r="K263" s="183"/>
      <c r="L263" s="184"/>
      <c r="M263" s="183"/>
      <c r="N263" s="118">
        <f t="shared" si="79"/>
        <v>0</v>
      </c>
      <c r="O263" s="96">
        <f t="shared" si="79"/>
        <v>0</v>
      </c>
    </row>
    <row r="264" spans="1:15" ht="25.5">
      <c r="A264" s="111">
        <f t="shared" si="69"/>
        <v>236</v>
      </c>
      <c r="B264" s="112">
        <v>441900</v>
      </c>
      <c r="C264" s="113" t="s">
        <v>70</v>
      </c>
      <c r="D264" s="184"/>
      <c r="E264" s="183"/>
      <c r="F264" s="184"/>
      <c r="G264" s="183"/>
      <c r="H264" s="182"/>
      <c r="I264" s="181"/>
      <c r="J264" s="184"/>
      <c r="K264" s="183"/>
      <c r="L264" s="184"/>
      <c r="M264" s="183"/>
      <c r="N264" s="118">
        <f t="shared" si="79"/>
        <v>0</v>
      </c>
      <c r="O264" s="96">
        <f t="shared" si="79"/>
        <v>0</v>
      </c>
    </row>
    <row r="265" spans="1:15" ht="25.5">
      <c r="A265" s="108">
        <f t="shared" si="69"/>
        <v>237</v>
      </c>
      <c r="B265" s="109">
        <v>442000</v>
      </c>
      <c r="C265" s="110" t="s">
        <v>189</v>
      </c>
      <c r="D265" s="101">
        <f aca="true" t="shared" si="80" ref="D265:M265">SUM(D266:D271)</f>
        <v>0</v>
      </c>
      <c r="E265" s="92">
        <f t="shared" si="80"/>
        <v>0</v>
      </c>
      <c r="F265" s="101">
        <f t="shared" si="80"/>
        <v>0</v>
      </c>
      <c r="G265" s="92">
        <f t="shared" si="80"/>
        <v>0</v>
      </c>
      <c r="H265" s="91">
        <f t="shared" si="80"/>
        <v>0</v>
      </c>
      <c r="I265" s="92">
        <f t="shared" si="80"/>
        <v>0</v>
      </c>
      <c r="J265" s="101">
        <f t="shared" si="80"/>
        <v>0</v>
      </c>
      <c r="K265" s="92">
        <f t="shared" si="80"/>
        <v>0</v>
      </c>
      <c r="L265" s="101">
        <f t="shared" si="80"/>
        <v>0</v>
      </c>
      <c r="M265" s="92">
        <f t="shared" si="80"/>
        <v>0</v>
      </c>
      <c r="N265" s="101">
        <f t="shared" si="79"/>
        <v>0</v>
      </c>
      <c r="O265" s="92">
        <f t="shared" si="79"/>
        <v>0</v>
      </c>
    </row>
    <row r="266" spans="1:15" ht="51">
      <c r="A266" s="111">
        <f t="shared" si="69"/>
        <v>238</v>
      </c>
      <c r="B266" s="112">
        <v>442100</v>
      </c>
      <c r="C266" s="113" t="s">
        <v>71</v>
      </c>
      <c r="D266" s="184"/>
      <c r="E266" s="183"/>
      <c r="F266" s="184"/>
      <c r="G266" s="183"/>
      <c r="H266" s="182"/>
      <c r="I266" s="181"/>
      <c r="J266" s="184"/>
      <c r="K266" s="183"/>
      <c r="L266" s="184"/>
      <c r="M266" s="183"/>
      <c r="N266" s="118">
        <f t="shared" si="79"/>
        <v>0</v>
      </c>
      <c r="O266" s="96">
        <f t="shared" si="79"/>
        <v>0</v>
      </c>
    </row>
    <row r="267" spans="1:15" ht="15">
      <c r="A267" s="111">
        <f t="shared" si="69"/>
        <v>239</v>
      </c>
      <c r="B267" s="112">
        <v>442200</v>
      </c>
      <c r="C267" s="113" t="s">
        <v>72</v>
      </c>
      <c r="D267" s="184"/>
      <c r="E267" s="183"/>
      <c r="F267" s="184"/>
      <c r="G267" s="183"/>
      <c r="H267" s="182"/>
      <c r="I267" s="181"/>
      <c r="J267" s="184"/>
      <c r="K267" s="183"/>
      <c r="L267" s="184"/>
      <c r="M267" s="183"/>
      <c r="N267" s="118">
        <f t="shared" si="79"/>
        <v>0</v>
      </c>
      <c r="O267" s="96">
        <f t="shared" si="79"/>
        <v>0</v>
      </c>
    </row>
    <row r="268" spans="1:15" ht="25.5">
      <c r="A268" s="111">
        <f t="shared" si="69"/>
        <v>240</v>
      </c>
      <c r="B268" s="112">
        <v>442300</v>
      </c>
      <c r="C268" s="113" t="s">
        <v>81</v>
      </c>
      <c r="D268" s="184"/>
      <c r="E268" s="183"/>
      <c r="F268" s="184"/>
      <c r="G268" s="183"/>
      <c r="H268" s="182"/>
      <c r="I268" s="181"/>
      <c r="J268" s="184"/>
      <c r="K268" s="183"/>
      <c r="L268" s="184"/>
      <c r="M268" s="183"/>
      <c r="N268" s="118">
        <f t="shared" si="79"/>
        <v>0</v>
      </c>
      <c r="O268" s="96">
        <f t="shared" si="79"/>
        <v>0</v>
      </c>
    </row>
    <row r="269" spans="1:15" ht="25.5">
      <c r="A269" s="111">
        <f t="shared" si="69"/>
        <v>241</v>
      </c>
      <c r="B269" s="112">
        <v>442400</v>
      </c>
      <c r="C269" s="113" t="s">
        <v>82</v>
      </c>
      <c r="D269" s="184"/>
      <c r="E269" s="183"/>
      <c r="F269" s="184"/>
      <c r="G269" s="183"/>
      <c r="H269" s="182"/>
      <c r="I269" s="181"/>
      <c r="J269" s="184"/>
      <c r="K269" s="183"/>
      <c r="L269" s="184"/>
      <c r="M269" s="183"/>
      <c r="N269" s="118">
        <f t="shared" si="79"/>
        <v>0</v>
      </c>
      <c r="O269" s="96">
        <f t="shared" si="79"/>
        <v>0</v>
      </c>
    </row>
    <row r="270" spans="1:15" ht="25.5">
      <c r="A270" s="111">
        <f t="shared" si="69"/>
        <v>242</v>
      </c>
      <c r="B270" s="112">
        <v>442500</v>
      </c>
      <c r="C270" s="113" t="s">
        <v>83</v>
      </c>
      <c r="D270" s="184"/>
      <c r="E270" s="183"/>
      <c r="F270" s="184"/>
      <c r="G270" s="183"/>
      <c r="H270" s="182"/>
      <c r="I270" s="181"/>
      <c r="J270" s="184"/>
      <c r="K270" s="183"/>
      <c r="L270" s="184"/>
      <c r="M270" s="183"/>
      <c r="N270" s="118">
        <f t="shared" si="79"/>
        <v>0</v>
      </c>
      <c r="O270" s="96">
        <f t="shared" si="79"/>
        <v>0</v>
      </c>
    </row>
    <row r="271" spans="1:15" ht="25.5">
      <c r="A271" s="111">
        <f t="shared" si="69"/>
        <v>243</v>
      </c>
      <c r="B271" s="112">
        <v>442600</v>
      </c>
      <c r="C271" s="113" t="s">
        <v>84</v>
      </c>
      <c r="D271" s="184"/>
      <c r="E271" s="183"/>
      <c r="F271" s="184"/>
      <c r="G271" s="183"/>
      <c r="H271" s="182"/>
      <c r="I271" s="181"/>
      <c r="J271" s="184"/>
      <c r="K271" s="183"/>
      <c r="L271" s="184"/>
      <c r="M271" s="183"/>
      <c r="N271" s="118">
        <f t="shared" si="79"/>
        <v>0</v>
      </c>
      <c r="O271" s="96">
        <f t="shared" si="79"/>
        <v>0</v>
      </c>
    </row>
    <row r="272" spans="1:15" ht="25.5">
      <c r="A272" s="108">
        <f t="shared" si="69"/>
        <v>244</v>
      </c>
      <c r="B272" s="109">
        <v>443000</v>
      </c>
      <c r="C272" s="110" t="s">
        <v>190</v>
      </c>
      <c r="D272" s="101">
        <f>D273</f>
        <v>0</v>
      </c>
      <c r="E272" s="92">
        <f aca="true" t="shared" si="81" ref="E272:M272">E273</f>
        <v>0</v>
      </c>
      <c r="F272" s="101">
        <f t="shared" si="81"/>
        <v>0</v>
      </c>
      <c r="G272" s="92">
        <f t="shared" si="81"/>
        <v>0</v>
      </c>
      <c r="H272" s="91">
        <f t="shared" si="81"/>
        <v>0</v>
      </c>
      <c r="I272" s="92">
        <f t="shared" si="81"/>
        <v>0</v>
      </c>
      <c r="J272" s="101">
        <f t="shared" si="81"/>
        <v>0</v>
      </c>
      <c r="K272" s="92">
        <f t="shared" si="81"/>
        <v>0</v>
      </c>
      <c r="L272" s="101">
        <f t="shared" si="81"/>
        <v>0</v>
      </c>
      <c r="M272" s="92">
        <f t="shared" si="81"/>
        <v>0</v>
      </c>
      <c r="N272" s="101">
        <f t="shared" si="79"/>
        <v>0</v>
      </c>
      <c r="O272" s="92">
        <f t="shared" si="79"/>
        <v>0</v>
      </c>
    </row>
    <row r="273" spans="1:15" ht="15">
      <c r="A273" s="111">
        <f t="shared" si="69"/>
        <v>245</v>
      </c>
      <c r="B273" s="112">
        <v>443100</v>
      </c>
      <c r="C273" s="113" t="s">
        <v>520</v>
      </c>
      <c r="D273" s="184"/>
      <c r="E273" s="183"/>
      <c r="F273" s="184"/>
      <c r="G273" s="183"/>
      <c r="H273" s="182"/>
      <c r="I273" s="181"/>
      <c r="J273" s="184"/>
      <c r="K273" s="183"/>
      <c r="L273" s="184"/>
      <c r="M273" s="183"/>
      <c r="N273" s="118">
        <f t="shared" si="79"/>
        <v>0</v>
      </c>
      <c r="O273" s="96">
        <f t="shared" si="79"/>
        <v>0</v>
      </c>
    </row>
    <row r="274" spans="1:15" ht="25.5">
      <c r="A274" s="108">
        <f t="shared" si="69"/>
        <v>246</v>
      </c>
      <c r="B274" s="109">
        <v>444000</v>
      </c>
      <c r="C274" s="110" t="s">
        <v>191</v>
      </c>
      <c r="D274" s="101">
        <f aca="true" t="shared" si="82" ref="D274:M274">SUM(D275:D277)</f>
        <v>0</v>
      </c>
      <c r="E274" s="92">
        <f t="shared" si="82"/>
        <v>0</v>
      </c>
      <c r="F274" s="101">
        <f t="shared" si="82"/>
        <v>0</v>
      </c>
      <c r="G274" s="92">
        <f t="shared" si="82"/>
        <v>0</v>
      </c>
      <c r="H274" s="91">
        <f t="shared" si="82"/>
        <v>0</v>
      </c>
      <c r="I274" s="92">
        <f t="shared" si="82"/>
        <v>0</v>
      </c>
      <c r="J274" s="101">
        <f t="shared" si="82"/>
        <v>0</v>
      </c>
      <c r="K274" s="92">
        <f t="shared" si="82"/>
        <v>0</v>
      </c>
      <c r="L274" s="101">
        <f t="shared" si="82"/>
        <v>0</v>
      </c>
      <c r="M274" s="92">
        <f t="shared" si="82"/>
        <v>0</v>
      </c>
      <c r="N274" s="101">
        <f t="shared" si="79"/>
        <v>0</v>
      </c>
      <c r="O274" s="92">
        <f t="shared" si="79"/>
        <v>0</v>
      </c>
    </row>
    <row r="275" spans="1:15" ht="15">
      <c r="A275" s="111">
        <f t="shared" si="69"/>
        <v>247</v>
      </c>
      <c r="B275" s="112">
        <v>444100</v>
      </c>
      <c r="C275" s="113" t="s">
        <v>85</v>
      </c>
      <c r="D275" s="184"/>
      <c r="E275" s="183"/>
      <c r="F275" s="184"/>
      <c r="G275" s="183"/>
      <c r="H275" s="182"/>
      <c r="I275" s="181"/>
      <c r="J275" s="184"/>
      <c r="K275" s="183"/>
      <c r="L275" s="184"/>
      <c r="M275" s="183"/>
      <c r="N275" s="118">
        <f t="shared" si="79"/>
        <v>0</v>
      </c>
      <c r="O275" s="96">
        <f t="shared" si="79"/>
        <v>0</v>
      </c>
    </row>
    <row r="276" spans="1:15" ht="15">
      <c r="A276" s="111">
        <f t="shared" si="69"/>
        <v>248</v>
      </c>
      <c r="B276" s="112">
        <v>444200</v>
      </c>
      <c r="C276" s="113" t="s">
        <v>86</v>
      </c>
      <c r="D276" s="184"/>
      <c r="E276" s="183"/>
      <c r="F276" s="184"/>
      <c r="G276" s="183"/>
      <c r="H276" s="182"/>
      <c r="I276" s="181"/>
      <c r="J276" s="184"/>
      <c r="K276" s="183"/>
      <c r="L276" s="184"/>
      <c r="M276" s="183"/>
      <c r="N276" s="118">
        <f t="shared" si="79"/>
        <v>0</v>
      </c>
      <c r="O276" s="96">
        <f t="shared" si="79"/>
        <v>0</v>
      </c>
    </row>
    <row r="277" spans="1:15" ht="25.5">
      <c r="A277" s="111">
        <f t="shared" si="69"/>
        <v>249</v>
      </c>
      <c r="B277" s="112">
        <v>444300</v>
      </c>
      <c r="C277" s="113" t="s">
        <v>73</v>
      </c>
      <c r="D277" s="184"/>
      <c r="E277" s="183"/>
      <c r="F277" s="184"/>
      <c r="G277" s="183"/>
      <c r="H277" s="182"/>
      <c r="I277" s="181"/>
      <c r="J277" s="184"/>
      <c r="K277" s="183"/>
      <c r="L277" s="184"/>
      <c r="M277" s="183"/>
      <c r="N277" s="118">
        <f t="shared" si="79"/>
        <v>0</v>
      </c>
      <c r="O277" s="96">
        <f t="shared" si="79"/>
        <v>0</v>
      </c>
    </row>
    <row r="278" spans="1:15" ht="25.5">
      <c r="A278" s="108">
        <f t="shared" si="69"/>
        <v>250</v>
      </c>
      <c r="B278" s="109">
        <v>450000</v>
      </c>
      <c r="C278" s="110" t="s">
        <v>192</v>
      </c>
      <c r="D278" s="101">
        <f aca="true" t="shared" si="83" ref="D278:M278">D279+D282+D285+D288</f>
        <v>0</v>
      </c>
      <c r="E278" s="92">
        <f t="shared" si="83"/>
        <v>0</v>
      </c>
      <c r="F278" s="101">
        <f t="shared" si="83"/>
        <v>0</v>
      </c>
      <c r="G278" s="92">
        <f t="shared" si="83"/>
        <v>0</v>
      </c>
      <c r="H278" s="91">
        <f t="shared" si="83"/>
        <v>0</v>
      </c>
      <c r="I278" s="92">
        <f t="shared" si="83"/>
        <v>0</v>
      </c>
      <c r="J278" s="101">
        <f t="shared" si="83"/>
        <v>0</v>
      </c>
      <c r="K278" s="92">
        <f t="shared" si="83"/>
        <v>0</v>
      </c>
      <c r="L278" s="101">
        <f t="shared" si="83"/>
        <v>0</v>
      </c>
      <c r="M278" s="92">
        <f t="shared" si="83"/>
        <v>0</v>
      </c>
      <c r="N278" s="101">
        <f t="shared" si="79"/>
        <v>0</v>
      </c>
      <c r="O278" s="92">
        <f t="shared" si="79"/>
        <v>0</v>
      </c>
    </row>
    <row r="279" spans="1:15" ht="38.25">
      <c r="A279" s="108">
        <f t="shared" si="69"/>
        <v>251</v>
      </c>
      <c r="B279" s="109">
        <v>451000</v>
      </c>
      <c r="C279" s="110" t="s">
        <v>193</v>
      </c>
      <c r="D279" s="101">
        <f aca="true" t="shared" si="84" ref="D279:M279">SUM(D280:D281)</f>
        <v>0</v>
      </c>
      <c r="E279" s="92">
        <f t="shared" si="84"/>
        <v>0</v>
      </c>
      <c r="F279" s="101">
        <f t="shared" si="84"/>
        <v>0</v>
      </c>
      <c r="G279" s="92">
        <f t="shared" si="84"/>
        <v>0</v>
      </c>
      <c r="H279" s="91">
        <f t="shared" si="84"/>
        <v>0</v>
      </c>
      <c r="I279" s="92">
        <f t="shared" si="84"/>
        <v>0</v>
      </c>
      <c r="J279" s="101">
        <f t="shared" si="84"/>
        <v>0</v>
      </c>
      <c r="K279" s="92">
        <f t="shared" si="84"/>
        <v>0</v>
      </c>
      <c r="L279" s="101">
        <f t="shared" si="84"/>
        <v>0</v>
      </c>
      <c r="M279" s="92">
        <f t="shared" si="84"/>
        <v>0</v>
      </c>
      <c r="N279" s="101">
        <f t="shared" si="79"/>
        <v>0</v>
      </c>
      <c r="O279" s="92">
        <f t="shared" si="79"/>
        <v>0</v>
      </c>
    </row>
    <row r="280" spans="1:15" ht="38.25">
      <c r="A280" s="111">
        <f t="shared" si="69"/>
        <v>252</v>
      </c>
      <c r="B280" s="112">
        <v>451100</v>
      </c>
      <c r="C280" s="113" t="s">
        <v>57</v>
      </c>
      <c r="D280" s="184"/>
      <c r="E280" s="183"/>
      <c r="F280" s="184"/>
      <c r="G280" s="183"/>
      <c r="H280" s="182"/>
      <c r="I280" s="181"/>
      <c r="J280" s="184"/>
      <c r="K280" s="183"/>
      <c r="L280" s="184"/>
      <c r="M280" s="183"/>
      <c r="N280" s="118">
        <f t="shared" si="79"/>
        <v>0</v>
      </c>
      <c r="O280" s="96">
        <f t="shared" si="79"/>
        <v>0</v>
      </c>
    </row>
    <row r="281" spans="1:15" ht="38.25">
      <c r="A281" s="111">
        <f t="shared" si="69"/>
        <v>253</v>
      </c>
      <c r="B281" s="112">
        <v>451200</v>
      </c>
      <c r="C281" s="113" t="s">
        <v>236</v>
      </c>
      <c r="D281" s="184"/>
      <c r="E281" s="183"/>
      <c r="F281" s="184"/>
      <c r="G281" s="183"/>
      <c r="H281" s="182"/>
      <c r="I281" s="181"/>
      <c r="J281" s="184"/>
      <c r="K281" s="183"/>
      <c r="L281" s="184"/>
      <c r="M281" s="183"/>
      <c r="N281" s="118">
        <f t="shared" si="79"/>
        <v>0</v>
      </c>
      <c r="O281" s="96">
        <f t="shared" si="79"/>
        <v>0</v>
      </c>
    </row>
    <row r="282" spans="1:15" ht="38.25">
      <c r="A282" s="108">
        <f t="shared" si="69"/>
        <v>254</v>
      </c>
      <c r="B282" s="109">
        <v>452000</v>
      </c>
      <c r="C282" s="110" t="s">
        <v>194</v>
      </c>
      <c r="D282" s="101">
        <f aca="true" t="shared" si="85" ref="D282:M282">SUM(D283:D284)</f>
        <v>0</v>
      </c>
      <c r="E282" s="92">
        <f t="shared" si="85"/>
        <v>0</v>
      </c>
      <c r="F282" s="101">
        <f t="shared" si="85"/>
        <v>0</v>
      </c>
      <c r="G282" s="92">
        <f t="shared" si="85"/>
        <v>0</v>
      </c>
      <c r="H282" s="91">
        <f t="shared" si="85"/>
        <v>0</v>
      </c>
      <c r="I282" s="92">
        <f t="shared" si="85"/>
        <v>0</v>
      </c>
      <c r="J282" s="101">
        <f t="shared" si="85"/>
        <v>0</v>
      </c>
      <c r="K282" s="92">
        <f t="shared" si="85"/>
        <v>0</v>
      </c>
      <c r="L282" s="101">
        <f t="shared" si="85"/>
        <v>0</v>
      </c>
      <c r="M282" s="92">
        <f t="shared" si="85"/>
        <v>0</v>
      </c>
      <c r="N282" s="101">
        <f t="shared" si="79"/>
        <v>0</v>
      </c>
      <c r="O282" s="92">
        <f t="shared" si="79"/>
        <v>0</v>
      </c>
    </row>
    <row r="283" spans="1:15" ht="25.5">
      <c r="A283" s="111">
        <f t="shared" si="69"/>
        <v>255</v>
      </c>
      <c r="B283" s="112">
        <v>452100</v>
      </c>
      <c r="C283" s="113" t="s">
        <v>87</v>
      </c>
      <c r="D283" s="184"/>
      <c r="E283" s="183"/>
      <c r="F283" s="184"/>
      <c r="G283" s="183"/>
      <c r="H283" s="182"/>
      <c r="I283" s="181"/>
      <c r="J283" s="184"/>
      <c r="K283" s="183"/>
      <c r="L283" s="184"/>
      <c r="M283" s="183"/>
      <c r="N283" s="118">
        <f t="shared" si="79"/>
        <v>0</v>
      </c>
      <c r="O283" s="96">
        <f t="shared" si="79"/>
        <v>0</v>
      </c>
    </row>
    <row r="284" spans="1:15" ht="25.5">
      <c r="A284" s="111">
        <f t="shared" si="69"/>
        <v>256</v>
      </c>
      <c r="B284" s="112">
        <v>452200</v>
      </c>
      <c r="C284" s="113" t="s">
        <v>88</v>
      </c>
      <c r="D284" s="184"/>
      <c r="E284" s="183"/>
      <c r="F284" s="184"/>
      <c r="G284" s="183"/>
      <c r="H284" s="182"/>
      <c r="I284" s="181"/>
      <c r="J284" s="184"/>
      <c r="K284" s="183"/>
      <c r="L284" s="184"/>
      <c r="M284" s="183"/>
      <c r="N284" s="118">
        <f t="shared" si="79"/>
        <v>0</v>
      </c>
      <c r="O284" s="96">
        <f t="shared" si="79"/>
        <v>0</v>
      </c>
    </row>
    <row r="285" spans="1:15" ht="38.25">
      <c r="A285" s="108">
        <f t="shared" si="69"/>
        <v>257</v>
      </c>
      <c r="B285" s="109">
        <v>453000</v>
      </c>
      <c r="C285" s="110" t="s">
        <v>195</v>
      </c>
      <c r="D285" s="101">
        <f aca="true" t="shared" si="86" ref="D285:M285">SUM(D286:D287)</f>
        <v>0</v>
      </c>
      <c r="E285" s="92">
        <f t="shared" si="86"/>
        <v>0</v>
      </c>
      <c r="F285" s="101">
        <f t="shared" si="86"/>
        <v>0</v>
      </c>
      <c r="G285" s="92">
        <f t="shared" si="86"/>
        <v>0</v>
      </c>
      <c r="H285" s="91">
        <f t="shared" si="86"/>
        <v>0</v>
      </c>
      <c r="I285" s="92">
        <f t="shared" si="86"/>
        <v>0</v>
      </c>
      <c r="J285" s="101">
        <f t="shared" si="86"/>
        <v>0</v>
      </c>
      <c r="K285" s="92">
        <f t="shared" si="86"/>
        <v>0</v>
      </c>
      <c r="L285" s="101">
        <f t="shared" si="86"/>
        <v>0</v>
      </c>
      <c r="M285" s="92">
        <f t="shared" si="86"/>
        <v>0</v>
      </c>
      <c r="N285" s="101">
        <f t="shared" si="79"/>
        <v>0</v>
      </c>
      <c r="O285" s="92">
        <f t="shared" si="79"/>
        <v>0</v>
      </c>
    </row>
    <row r="286" spans="1:15" ht="25.5">
      <c r="A286" s="111">
        <f t="shared" si="69"/>
        <v>258</v>
      </c>
      <c r="B286" s="112">
        <v>453100</v>
      </c>
      <c r="C286" s="113" t="s">
        <v>89</v>
      </c>
      <c r="D286" s="184"/>
      <c r="E286" s="183"/>
      <c r="F286" s="184"/>
      <c r="G286" s="183"/>
      <c r="H286" s="182"/>
      <c r="I286" s="181"/>
      <c r="J286" s="184"/>
      <c r="K286" s="183"/>
      <c r="L286" s="184"/>
      <c r="M286" s="183"/>
      <c r="N286" s="118">
        <f t="shared" si="79"/>
        <v>0</v>
      </c>
      <c r="O286" s="96">
        <f t="shared" si="79"/>
        <v>0</v>
      </c>
    </row>
    <row r="287" spans="1:15" ht="25.5">
      <c r="A287" s="127">
        <f t="shared" si="69"/>
        <v>259</v>
      </c>
      <c r="B287" s="128">
        <v>453200</v>
      </c>
      <c r="C287" s="129" t="s">
        <v>90</v>
      </c>
      <c r="D287" s="184"/>
      <c r="E287" s="183"/>
      <c r="F287" s="184"/>
      <c r="G287" s="183"/>
      <c r="H287" s="182"/>
      <c r="I287" s="181"/>
      <c r="J287" s="184"/>
      <c r="K287" s="183"/>
      <c r="L287" s="184"/>
      <c r="M287" s="183"/>
      <c r="N287" s="145">
        <f t="shared" si="79"/>
        <v>0</v>
      </c>
      <c r="O287" s="130">
        <f t="shared" si="79"/>
        <v>0</v>
      </c>
    </row>
    <row r="288" spans="1:15" ht="25.5">
      <c r="A288" s="108">
        <f t="shared" si="69"/>
        <v>260</v>
      </c>
      <c r="B288" s="109">
        <v>454000</v>
      </c>
      <c r="C288" s="110" t="s">
        <v>196</v>
      </c>
      <c r="D288" s="101">
        <f aca="true" t="shared" si="87" ref="D288:M288">SUM(D289:D290)</f>
        <v>0</v>
      </c>
      <c r="E288" s="92">
        <f t="shared" si="87"/>
        <v>0</v>
      </c>
      <c r="F288" s="101">
        <f t="shared" si="87"/>
        <v>0</v>
      </c>
      <c r="G288" s="92">
        <f t="shared" si="87"/>
        <v>0</v>
      </c>
      <c r="H288" s="91">
        <f t="shared" si="87"/>
        <v>0</v>
      </c>
      <c r="I288" s="92">
        <f t="shared" si="87"/>
        <v>0</v>
      </c>
      <c r="J288" s="101">
        <f t="shared" si="87"/>
        <v>0</v>
      </c>
      <c r="K288" s="92">
        <f t="shared" si="87"/>
        <v>0</v>
      </c>
      <c r="L288" s="101">
        <f t="shared" si="87"/>
        <v>0</v>
      </c>
      <c r="M288" s="92">
        <f t="shared" si="87"/>
        <v>0</v>
      </c>
      <c r="N288" s="101">
        <f t="shared" si="79"/>
        <v>0</v>
      </c>
      <c r="O288" s="92">
        <f t="shared" si="79"/>
        <v>0</v>
      </c>
    </row>
    <row r="289" spans="1:15" ht="25.5">
      <c r="A289" s="111">
        <f t="shared" si="69"/>
        <v>261</v>
      </c>
      <c r="B289" s="112">
        <v>454100</v>
      </c>
      <c r="C289" s="113" t="s">
        <v>91</v>
      </c>
      <c r="D289" s="184"/>
      <c r="E289" s="183"/>
      <c r="F289" s="184"/>
      <c r="G289" s="183"/>
      <c r="H289" s="182"/>
      <c r="I289" s="181"/>
      <c r="J289" s="184"/>
      <c r="K289" s="183"/>
      <c r="L289" s="184"/>
      <c r="M289" s="183"/>
      <c r="N289" s="118">
        <f t="shared" si="79"/>
        <v>0</v>
      </c>
      <c r="O289" s="96">
        <f t="shared" si="79"/>
        <v>0</v>
      </c>
    </row>
    <row r="290" spans="1:15" ht="25.5">
      <c r="A290" s="111">
        <f t="shared" si="69"/>
        <v>262</v>
      </c>
      <c r="B290" s="112">
        <v>454200</v>
      </c>
      <c r="C290" s="113" t="s">
        <v>92</v>
      </c>
      <c r="D290" s="184"/>
      <c r="E290" s="183"/>
      <c r="F290" s="184"/>
      <c r="G290" s="183"/>
      <c r="H290" s="182"/>
      <c r="I290" s="181"/>
      <c r="J290" s="184"/>
      <c r="K290" s="183"/>
      <c r="L290" s="184"/>
      <c r="M290" s="183"/>
      <c r="N290" s="118">
        <f t="shared" si="79"/>
        <v>0</v>
      </c>
      <c r="O290" s="96">
        <f t="shared" si="79"/>
        <v>0</v>
      </c>
    </row>
    <row r="291" spans="1:15" ht="38.25">
      <c r="A291" s="108">
        <f t="shared" si="69"/>
        <v>263</v>
      </c>
      <c r="B291" s="109">
        <v>460000</v>
      </c>
      <c r="C291" s="110" t="s">
        <v>197</v>
      </c>
      <c r="D291" s="101">
        <f>D292+D295+D298+D301+D304</f>
        <v>0</v>
      </c>
      <c r="E291" s="92">
        <f aca="true" t="shared" si="88" ref="E291:M291">E292+E295+E298+E301+E304</f>
        <v>0</v>
      </c>
      <c r="F291" s="101">
        <f t="shared" si="88"/>
        <v>0</v>
      </c>
      <c r="G291" s="92">
        <f t="shared" si="88"/>
        <v>0</v>
      </c>
      <c r="H291" s="91">
        <f t="shared" si="88"/>
        <v>0</v>
      </c>
      <c r="I291" s="92">
        <f t="shared" si="88"/>
        <v>0</v>
      </c>
      <c r="J291" s="101">
        <f t="shared" si="88"/>
        <v>0</v>
      </c>
      <c r="K291" s="92">
        <f t="shared" si="88"/>
        <v>0</v>
      </c>
      <c r="L291" s="101">
        <f t="shared" si="88"/>
        <v>0</v>
      </c>
      <c r="M291" s="92">
        <f t="shared" si="88"/>
        <v>0</v>
      </c>
      <c r="N291" s="101">
        <f t="shared" si="79"/>
        <v>0</v>
      </c>
      <c r="O291" s="92">
        <f t="shared" si="79"/>
        <v>0</v>
      </c>
    </row>
    <row r="292" spans="1:15" ht="25.5">
      <c r="A292" s="108">
        <f t="shared" si="69"/>
        <v>264</v>
      </c>
      <c r="B292" s="109">
        <v>461000</v>
      </c>
      <c r="C292" s="110" t="s">
        <v>198</v>
      </c>
      <c r="D292" s="101">
        <f aca="true" t="shared" si="89" ref="D292:M292">SUM(D293:D294)</f>
        <v>0</v>
      </c>
      <c r="E292" s="92">
        <f t="shared" si="89"/>
        <v>0</v>
      </c>
      <c r="F292" s="101">
        <f t="shared" si="89"/>
        <v>0</v>
      </c>
      <c r="G292" s="92">
        <f t="shared" si="89"/>
        <v>0</v>
      </c>
      <c r="H292" s="91">
        <f t="shared" si="89"/>
        <v>0</v>
      </c>
      <c r="I292" s="92">
        <f t="shared" si="89"/>
        <v>0</v>
      </c>
      <c r="J292" s="101">
        <f t="shared" si="89"/>
        <v>0</v>
      </c>
      <c r="K292" s="92">
        <f t="shared" si="89"/>
        <v>0</v>
      </c>
      <c r="L292" s="101">
        <f t="shared" si="89"/>
        <v>0</v>
      </c>
      <c r="M292" s="92">
        <f t="shared" si="89"/>
        <v>0</v>
      </c>
      <c r="N292" s="101">
        <f t="shared" si="79"/>
        <v>0</v>
      </c>
      <c r="O292" s="92">
        <f t="shared" si="79"/>
        <v>0</v>
      </c>
    </row>
    <row r="293" spans="1:15" ht="15">
      <c r="A293" s="111">
        <f aca="true" t="shared" si="90" ref="A293:A356">A292+1</f>
        <v>265</v>
      </c>
      <c r="B293" s="112">
        <v>461100</v>
      </c>
      <c r="C293" s="113" t="s">
        <v>93</v>
      </c>
      <c r="D293" s="184"/>
      <c r="E293" s="183"/>
      <c r="F293" s="184"/>
      <c r="G293" s="183"/>
      <c r="H293" s="182"/>
      <c r="I293" s="181"/>
      <c r="J293" s="184"/>
      <c r="K293" s="183"/>
      <c r="L293" s="184"/>
      <c r="M293" s="183"/>
      <c r="N293" s="118">
        <f t="shared" si="79"/>
        <v>0</v>
      </c>
      <c r="O293" s="96">
        <f t="shared" si="79"/>
        <v>0</v>
      </c>
    </row>
    <row r="294" spans="1:15" ht="25.5">
      <c r="A294" s="111">
        <f t="shared" si="90"/>
        <v>266</v>
      </c>
      <c r="B294" s="112">
        <v>461200</v>
      </c>
      <c r="C294" s="113" t="s">
        <v>94</v>
      </c>
      <c r="D294" s="184"/>
      <c r="E294" s="183"/>
      <c r="F294" s="184"/>
      <c r="G294" s="183"/>
      <c r="H294" s="182"/>
      <c r="I294" s="181"/>
      <c r="J294" s="184"/>
      <c r="K294" s="183"/>
      <c r="L294" s="184"/>
      <c r="M294" s="183"/>
      <c r="N294" s="118">
        <f t="shared" si="79"/>
        <v>0</v>
      </c>
      <c r="O294" s="96">
        <f t="shared" si="79"/>
        <v>0</v>
      </c>
    </row>
    <row r="295" spans="1:15" ht="25.5">
      <c r="A295" s="108">
        <f t="shared" si="90"/>
        <v>267</v>
      </c>
      <c r="B295" s="109">
        <v>462000</v>
      </c>
      <c r="C295" s="110" t="s">
        <v>199</v>
      </c>
      <c r="D295" s="101">
        <f aca="true" t="shared" si="91" ref="D295:M295">SUM(D296:D297)</f>
        <v>0</v>
      </c>
      <c r="E295" s="92">
        <f t="shared" si="91"/>
        <v>0</v>
      </c>
      <c r="F295" s="101">
        <f t="shared" si="91"/>
        <v>0</v>
      </c>
      <c r="G295" s="92">
        <f t="shared" si="91"/>
        <v>0</v>
      </c>
      <c r="H295" s="91">
        <f t="shared" si="91"/>
        <v>0</v>
      </c>
      <c r="I295" s="92">
        <f t="shared" si="91"/>
        <v>0</v>
      </c>
      <c r="J295" s="101">
        <f t="shared" si="91"/>
        <v>0</v>
      </c>
      <c r="K295" s="92">
        <f t="shared" si="91"/>
        <v>0</v>
      </c>
      <c r="L295" s="101">
        <f t="shared" si="91"/>
        <v>0</v>
      </c>
      <c r="M295" s="92">
        <f t="shared" si="91"/>
        <v>0</v>
      </c>
      <c r="N295" s="101">
        <f t="shared" si="79"/>
        <v>0</v>
      </c>
      <c r="O295" s="92">
        <f t="shared" si="79"/>
        <v>0</v>
      </c>
    </row>
    <row r="296" spans="1:15" ht="25.5">
      <c r="A296" s="111">
        <f t="shared" si="90"/>
        <v>268</v>
      </c>
      <c r="B296" s="112">
        <v>462100</v>
      </c>
      <c r="C296" s="113" t="s">
        <v>95</v>
      </c>
      <c r="D296" s="184"/>
      <c r="E296" s="183"/>
      <c r="F296" s="184"/>
      <c r="G296" s="183"/>
      <c r="H296" s="182"/>
      <c r="I296" s="181"/>
      <c r="J296" s="184"/>
      <c r="K296" s="183"/>
      <c r="L296" s="184"/>
      <c r="M296" s="183"/>
      <c r="N296" s="118">
        <f t="shared" si="79"/>
        <v>0</v>
      </c>
      <c r="O296" s="96">
        <f t="shared" si="79"/>
        <v>0</v>
      </c>
    </row>
    <row r="297" spans="1:15" ht="25.5">
      <c r="A297" s="111">
        <f t="shared" si="90"/>
        <v>269</v>
      </c>
      <c r="B297" s="112">
        <v>462200</v>
      </c>
      <c r="C297" s="113" t="s">
        <v>96</v>
      </c>
      <c r="D297" s="184"/>
      <c r="E297" s="183"/>
      <c r="F297" s="184"/>
      <c r="G297" s="183"/>
      <c r="H297" s="182"/>
      <c r="I297" s="181"/>
      <c r="J297" s="184"/>
      <c r="K297" s="183"/>
      <c r="L297" s="184"/>
      <c r="M297" s="183"/>
      <c r="N297" s="118">
        <f t="shared" si="79"/>
        <v>0</v>
      </c>
      <c r="O297" s="96">
        <f t="shared" si="79"/>
        <v>0</v>
      </c>
    </row>
    <row r="298" spans="1:15" ht="25.5">
      <c r="A298" s="108">
        <f t="shared" si="90"/>
        <v>270</v>
      </c>
      <c r="B298" s="109">
        <v>463000</v>
      </c>
      <c r="C298" s="110" t="s">
        <v>200</v>
      </c>
      <c r="D298" s="101">
        <f>SUM(D299:D300)</f>
        <v>0</v>
      </c>
      <c r="E298" s="92">
        <f aca="true" t="shared" si="92" ref="E298:M298">SUM(E299:E300)</f>
        <v>0</v>
      </c>
      <c r="F298" s="101">
        <f t="shared" si="92"/>
        <v>0</v>
      </c>
      <c r="G298" s="92">
        <f t="shared" si="92"/>
        <v>0</v>
      </c>
      <c r="H298" s="91">
        <f t="shared" si="92"/>
        <v>0</v>
      </c>
      <c r="I298" s="92">
        <f t="shared" si="92"/>
        <v>0</v>
      </c>
      <c r="J298" s="101">
        <f t="shared" si="92"/>
        <v>0</v>
      </c>
      <c r="K298" s="92">
        <f t="shared" si="92"/>
        <v>0</v>
      </c>
      <c r="L298" s="101">
        <f t="shared" si="92"/>
        <v>0</v>
      </c>
      <c r="M298" s="92">
        <f t="shared" si="92"/>
        <v>0</v>
      </c>
      <c r="N298" s="101">
        <f t="shared" si="79"/>
        <v>0</v>
      </c>
      <c r="O298" s="92">
        <f t="shared" si="79"/>
        <v>0</v>
      </c>
    </row>
    <row r="299" spans="1:15" ht="25.5">
      <c r="A299" s="111">
        <f t="shared" si="90"/>
        <v>271</v>
      </c>
      <c r="B299" s="112">
        <v>463100</v>
      </c>
      <c r="C299" s="113" t="s">
        <v>521</v>
      </c>
      <c r="D299" s="184"/>
      <c r="E299" s="183"/>
      <c r="F299" s="184"/>
      <c r="G299" s="183"/>
      <c r="H299" s="182"/>
      <c r="I299" s="181"/>
      <c r="J299" s="184"/>
      <c r="K299" s="183"/>
      <c r="L299" s="184"/>
      <c r="M299" s="183"/>
      <c r="N299" s="118">
        <f t="shared" si="79"/>
        <v>0</v>
      </c>
      <c r="O299" s="96">
        <f t="shared" si="79"/>
        <v>0</v>
      </c>
    </row>
    <row r="300" spans="1:15" ht="25.5">
      <c r="A300" s="111">
        <f t="shared" si="90"/>
        <v>272</v>
      </c>
      <c r="B300" s="112">
        <v>463200</v>
      </c>
      <c r="C300" s="113" t="s">
        <v>522</v>
      </c>
      <c r="D300" s="184"/>
      <c r="E300" s="183"/>
      <c r="F300" s="184"/>
      <c r="G300" s="183"/>
      <c r="H300" s="182"/>
      <c r="I300" s="181"/>
      <c r="J300" s="184"/>
      <c r="K300" s="183"/>
      <c r="L300" s="184"/>
      <c r="M300" s="183"/>
      <c r="N300" s="118">
        <f t="shared" si="79"/>
        <v>0</v>
      </c>
      <c r="O300" s="96">
        <f t="shared" si="79"/>
        <v>0</v>
      </c>
    </row>
    <row r="301" spans="1:15" ht="38.25">
      <c r="A301" s="108">
        <f t="shared" si="90"/>
        <v>273</v>
      </c>
      <c r="B301" s="109">
        <v>464000</v>
      </c>
      <c r="C301" s="110" t="s">
        <v>201</v>
      </c>
      <c r="D301" s="124">
        <f aca="true" t="shared" si="93" ref="D301:M301">SUM(D302:D303)</f>
        <v>0</v>
      </c>
      <c r="E301" s="125">
        <f t="shared" si="93"/>
        <v>0</v>
      </c>
      <c r="F301" s="124">
        <f t="shared" si="93"/>
        <v>0</v>
      </c>
      <c r="G301" s="125">
        <f t="shared" si="93"/>
        <v>0</v>
      </c>
      <c r="H301" s="126">
        <f t="shared" si="93"/>
        <v>0</v>
      </c>
      <c r="I301" s="125">
        <f t="shared" si="93"/>
        <v>0</v>
      </c>
      <c r="J301" s="124">
        <f t="shared" si="93"/>
        <v>0</v>
      </c>
      <c r="K301" s="125">
        <f t="shared" si="93"/>
        <v>0</v>
      </c>
      <c r="L301" s="124">
        <f t="shared" si="93"/>
        <v>0</v>
      </c>
      <c r="M301" s="125">
        <f t="shared" si="93"/>
        <v>0</v>
      </c>
      <c r="N301" s="124">
        <f t="shared" si="79"/>
        <v>0</v>
      </c>
      <c r="O301" s="125">
        <f t="shared" si="79"/>
        <v>0</v>
      </c>
    </row>
    <row r="302" spans="1:15" ht="25.5">
      <c r="A302" s="111">
        <f t="shared" si="90"/>
        <v>274</v>
      </c>
      <c r="B302" s="112">
        <v>464100</v>
      </c>
      <c r="C302" s="113" t="s">
        <v>290</v>
      </c>
      <c r="D302" s="184"/>
      <c r="E302" s="183"/>
      <c r="F302" s="184"/>
      <c r="G302" s="183"/>
      <c r="H302" s="182"/>
      <c r="I302" s="181"/>
      <c r="J302" s="184"/>
      <c r="K302" s="183"/>
      <c r="L302" s="184"/>
      <c r="M302" s="183"/>
      <c r="N302" s="118">
        <f t="shared" si="79"/>
        <v>0</v>
      </c>
      <c r="O302" s="96">
        <f t="shared" si="79"/>
        <v>0</v>
      </c>
    </row>
    <row r="303" spans="1:15" ht="38.25">
      <c r="A303" s="111">
        <f t="shared" si="90"/>
        <v>275</v>
      </c>
      <c r="B303" s="112">
        <v>464200</v>
      </c>
      <c r="C303" s="113" t="s">
        <v>291</v>
      </c>
      <c r="D303" s="184"/>
      <c r="E303" s="183"/>
      <c r="F303" s="184"/>
      <c r="G303" s="183"/>
      <c r="H303" s="182"/>
      <c r="I303" s="181"/>
      <c r="J303" s="184"/>
      <c r="K303" s="183"/>
      <c r="L303" s="184"/>
      <c r="M303" s="183"/>
      <c r="N303" s="118">
        <f t="shared" si="79"/>
        <v>0</v>
      </c>
      <c r="O303" s="96">
        <f t="shared" si="79"/>
        <v>0</v>
      </c>
    </row>
    <row r="304" spans="1:15" ht="25.5">
      <c r="A304" s="108">
        <f t="shared" si="90"/>
        <v>276</v>
      </c>
      <c r="B304" s="109">
        <v>465000</v>
      </c>
      <c r="C304" s="110" t="s">
        <v>202</v>
      </c>
      <c r="D304" s="124">
        <f aca="true" t="shared" si="94" ref="D304:M304">SUM(D305:D306)</f>
        <v>0</v>
      </c>
      <c r="E304" s="125">
        <f t="shared" si="94"/>
        <v>0</v>
      </c>
      <c r="F304" s="124">
        <f t="shared" si="94"/>
        <v>0</v>
      </c>
      <c r="G304" s="125">
        <f t="shared" si="94"/>
        <v>0</v>
      </c>
      <c r="H304" s="126">
        <f t="shared" si="94"/>
        <v>0</v>
      </c>
      <c r="I304" s="125">
        <f t="shared" si="94"/>
        <v>0</v>
      </c>
      <c r="J304" s="124">
        <f t="shared" si="94"/>
        <v>0</v>
      </c>
      <c r="K304" s="125">
        <f t="shared" si="94"/>
        <v>0</v>
      </c>
      <c r="L304" s="124">
        <f t="shared" si="94"/>
        <v>0</v>
      </c>
      <c r="M304" s="125">
        <f t="shared" si="94"/>
        <v>0</v>
      </c>
      <c r="N304" s="124">
        <f t="shared" si="79"/>
        <v>0</v>
      </c>
      <c r="O304" s="125">
        <f t="shared" si="79"/>
        <v>0</v>
      </c>
    </row>
    <row r="305" spans="1:15" ht="25.5">
      <c r="A305" s="111">
        <f t="shared" si="90"/>
        <v>277</v>
      </c>
      <c r="B305" s="112">
        <v>465100</v>
      </c>
      <c r="C305" s="113" t="s">
        <v>97</v>
      </c>
      <c r="D305" s="184"/>
      <c r="E305" s="183"/>
      <c r="F305" s="184"/>
      <c r="G305" s="183"/>
      <c r="H305" s="182"/>
      <c r="I305" s="181"/>
      <c r="J305" s="184"/>
      <c r="K305" s="183"/>
      <c r="L305" s="184"/>
      <c r="M305" s="183"/>
      <c r="N305" s="118">
        <f t="shared" si="79"/>
        <v>0</v>
      </c>
      <c r="O305" s="96">
        <f t="shared" si="79"/>
        <v>0</v>
      </c>
    </row>
    <row r="306" spans="1:15" ht="25.5">
      <c r="A306" s="111">
        <f t="shared" si="90"/>
        <v>278</v>
      </c>
      <c r="B306" s="112">
        <v>465200</v>
      </c>
      <c r="C306" s="113" t="s">
        <v>98</v>
      </c>
      <c r="D306" s="184"/>
      <c r="E306" s="183"/>
      <c r="F306" s="184"/>
      <c r="G306" s="183"/>
      <c r="H306" s="182"/>
      <c r="I306" s="181"/>
      <c r="J306" s="184"/>
      <c r="K306" s="183"/>
      <c r="L306" s="184"/>
      <c r="M306" s="183"/>
      <c r="N306" s="118">
        <f t="shared" si="79"/>
        <v>0</v>
      </c>
      <c r="O306" s="96">
        <f t="shared" si="79"/>
        <v>0</v>
      </c>
    </row>
    <row r="307" spans="1:15" ht="25.5">
      <c r="A307" s="108">
        <f t="shared" si="90"/>
        <v>279</v>
      </c>
      <c r="B307" s="109">
        <v>470000</v>
      </c>
      <c r="C307" s="110" t="s">
        <v>203</v>
      </c>
      <c r="D307" s="101">
        <f aca="true" t="shared" si="95" ref="D307:M307">D308+D312</f>
        <v>0</v>
      </c>
      <c r="E307" s="92">
        <f t="shared" si="95"/>
        <v>0</v>
      </c>
      <c r="F307" s="101">
        <f t="shared" si="95"/>
        <v>0</v>
      </c>
      <c r="G307" s="92">
        <f t="shared" si="95"/>
        <v>0</v>
      </c>
      <c r="H307" s="91">
        <f t="shared" si="95"/>
        <v>0</v>
      </c>
      <c r="I307" s="92">
        <f t="shared" si="95"/>
        <v>0</v>
      </c>
      <c r="J307" s="101">
        <f t="shared" si="95"/>
        <v>0</v>
      </c>
      <c r="K307" s="92">
        <f t="shared" si="95"/>
        <v>0</v>
      </c>
      <c r="L307" s="101">
        <f t="shared" si="95"/>
        <v>0</v>
      </c>
      <c r="M307" s="92">
        <f t="shared" si="95"/>
        <v>0</v>
      </c>
      <c r="N307" s="101">
        <f t="shared" si="79"/>
        <v>0</v>
      </c>
      <c r="O307" s="92">
        <f t="shared" si="79"/>
        <v>0</v>
      </c>
    </row>
    <row r="308" spans="1:15" ht="51">
      <c r="A308" s="108">
        <f t="shared" si="90"/>
        <v>280</v>
      </c>
      <c r="B308" s="109">
        <v>471000</v>
      </c>
      <c r="C308" s="110" t="s">
        <v>457</v>
      </c>
      <c r="D308" s="101">
        <f aca="true" t="shared" si="96" ref="D308:M308">SUM(D309:D311)</f>
        <v>0</v>
      </c>
      <c r="E308" s="92">
        <f t="shared" si="96"/>
        <v>0</v>
      </c>
      <c r="F308" s="101">
        <f t="shared" si="96"/>
        <v>0</v>
      </c>
      <c r="G308" s="92">
        <f t="shared" si="96"/>
        <v>0</v>
      </c>
      <c r="H308" s="91">
        <f t="shared" si="96"/>
        <v>0</v>
      </c>
      <c r="I308" s="92">
        <f t="shared" si="96"/>
        <v>0</v>
      </c>
      <c r="J308" s="101">
        <f t="shared" si="96"/>
        <v>0</v>
      </c>
      <c r="K308" s="92">
        <f t="shared" si="96"/>
        <v>0</v>
      </c>
      <c r="L308" s="101">
        <f t="shared" si="96"/>
        <v>0</v>
      </c>
      <c r="M308" s="92">
        <f t="shared" si="96"/>
        <v>0</v>
      </c>
      <c r="N308" s="101">
        <f t="shared" si="79"/>
        <v>0</v>
      </c>
      <c r="O308" s="92">
        <f t="shared" si="79"/>
        <v>0</v>
      </c>
    </row>
    <row r="309" spans="1:15" ht="38.25">
      <c r="A309" s="111">
        <f t="shared" si="90"/>
        <v>281</v>
      </c>
      <c r="B309" s="112">
        <v>471100</v>
      </c>
      <c r="C309" s="113" t="s">
        <v>99</v>
      </c>
      <c r="D309" s="184"/>
      <c r="E309" s="183"/>
      <c r="F309" s="184"/>
      <c r="G309" s="183"/>
      <c r="H309" s="182"/>
      <c r="I309" s="181"/>
      <c r="J309" s="184"/>
      <c r="K309" s="183"/>
      <c r="L309" s="184"/>
      <c r="M309" s="183"/>
      <c r="N309" s="118">
        <f t="shared" si="79"/>
        <v>0</v>
      </c>
      <c r="O309" s="96">
        <f t="shared" si="79"/>
        <v>0</v>
      </c>
    </row>
    <row r="310" spans="1:15" ht="38.25">
      <c r="A310" s="111">
        <f t="shared" si="90"/>
        <v>282</v>
      </c>
      <c r="B310" s="112">
        <v>471200</v>
      </c>
      <c r="C310" s="113" t="s">
        <v>100</v>
      </c>
      <c r="D310" s="184"/>
      <c r="E310" s="183"/>
      <c r="F310" s="184"/>
      <c r="G310" s="183"/>
      <c r="H310" s="182"/>
      <c r="I310" s="181"/>
      <c r="J310" s="184"/>
      <c r="K310" s="183"/>
      <c r="L310" s="184"/>
      <c r="M310" s="183"/>
      <c r="N310" s="118">
        <f t="shared" si="79"/>
        <v>0</v>
      </c>
      <c r="O310" s="96">
        <f t="shared" si="79"/>
        <v>0</v>
      </c>
    </row>
    <row r="311" spans="1:15" ht="51">
      <c r="A311" s="127">
        <f t="shared" si="90"/>
        <v>283</v>
      </c>
      <c r="B311" s="128">
        <v>471900</v>
      </c>
      <c r="C311" s="129" t="s">
        <v>292</v>
      </c>
      <c r="D311" s="184"/>
      <c r="E311" s="183"/>
      <c r="F311" s="184"/>
      <c r="G311" s="183"/>
      <c r="H311" s="182"/>
      <c r="I311" s="181"/>
      <c r="J311" s="184"/>
      <c r="K311" s="183"/>
      <c r="L311" s="184"/>
      <c r="M311" s="183"/>
      <c r="N311" s="145">
        <f t="shared" si="79"/>
        <v>0</v>
      </c>
      <c r="O311" s="130">
        <f t="shared" si="79"/>
        <v>0</v>
      </c>
    </row>
    <row r="312" spans="1:15" ht="25.5">
      <c r="A312" s="108">
        <f t="shared" si="90"/>
        <v>284</v>
      </c>
      <c r="B312" s="109">
        <v>472000</v>
      </c>
      <c r="C312" s="110" t="s">
        <v>458</v>
      </c>
      <c r="D312" s="101">
        <f aca="true" t="shared" si="97" ref="D312:M312">SUM(D313:D321)</f>
        <v>0</v>
      </c>
      <c r="E312" s="92">
        <f t="shared" si="97"/>
        <v>0</v>
      </c>
      <c r="F312" s="101">
        <f t="shared" si="97"/>
        <v>0</v>
      </c>
      <c r="G312" s="92">
        <f t="shared" si="97"/>
        <v>0</v>
      </c>
      <c r="H312" s="91">
        <f t="shared" si="97"/>
        <v>0</v>
      </c>
      <c r="I312" s="92">
        <f t="shared" si="97"/>
        <v>0</v>
      </c>
      <c r="J312" s="101">
        <f t="shared" si="97"/>
        <v>0</v>
      </c>
      <c r="K312" s="92">
        <f t="shared" si="97"/>
        <v>0</v>
      </c>
      <c r="L312" s="101">
        <f t="shared" si="97"/>
        <v>0</v>
      </c>
      <c r="M312" s="92">
        <f t="shared" si="97"/>
        <v>0</v>
      </c>
      <c r="N312" s="101">
        <f t="shared" si="79"/>
        <v>0</v>
      </c>
      <c r="O312" s="92">
        <f t="shared" si="79"/>
        <v>0</v>
      </c>
    </row>
    <row r="313" spans="1:15" ht="25.5">
      <c r="A313" s="111">
        <f t="shared" si="90"/>
        <v>285</v>
      </c>
      <c r="B313" s="112">
        <v>472100</v>
      </c>
      <c r="C313" s="113" t="s">
        <v>221</v>
      </c>
      <c r="D313" s="184"/>
      <c r="E313" s="183"/>
      <c r="F313" s="184"/>
      <c r="G313" s="183"/>
      <c r="H313" s="182"/>
      <c r="I313" s="181"/>
      <c r="J313" s="184"/>
      <c r="K313" s="183"/>
      <c r="L313" s="184"/>
      <c r="M313" s="183"/>
      <c r="N313" s="118">
        <f t="shared" si="79"/>
        <v>0</v>
      </c>
      <c r="O313" s="96">
        <f t="shared" si="79"/>
        <v>0</v>
      </c>
    </row>
    <row r="314" spans="1:15" ht="25.5">
      <c r="A314" s="111">
        <f t="shared" si="90"/>
        <v>286</v>
      </c>
      <c r="B314" s="112">
        <v>472200</v>
      </c>
      <c r="C314" s="113" t="s">
        <v>31</v>
      </c>
      <c r="D314" s="184"/>
      <c r="E314" s="183"/>
      <c r="F314" s="184"/>
      <c r="G314" s="183"/>
      <c r="H314" s="182"/>
      <c r="I314" s="181"/>
      <c r="J314" s="184"/>
      <c r="K314" s="183"/>
      <c r="L314" s="184"/>
      <c r="M314" s="183"/>
      <c r="N314" s="118">
        <f t="shared" si="79"/>
        <v>0</v>
      </c>
      <c r="O314" s="96">
        <f t="shared" si="79"/>
        <v>0</v>
      </c>
    </row>
    <row r="315" spans="1:15" ht="25.5">
      <c r="A315" s="111">
        <f t="shared" si="90"/>
        <v>287</v>
      </c>
      <c r="B315" s="112">
        <v>472300</v>
      </c>
      <c r="C315" s="113" t="s">
        <v>32</v>
      </c>
      <c r="D315" s="184"/>
      <c r="E315" s="183"/>
      <c r="F315" s="184"/>
      <c r="G315" s="183"/>
      <c r="H315" s="182"/>
      <c r="I315" s="181"/>
      <c r="J315" s="184"/>
      <c r="K315" s="183"/>
      <c r="L315" s="184"/>
      <c r="M315" s="183"/>
      <c r="N315" s="118">
        <f t="shared" si="79"/>
        <v>0</v>
      </c>
      <c r="O315" s="96">
        <f t="shared" si="79"/>
        <v>0</v>
      </c>
    </row>
    <row r="316" spans="1:15" ht="25.5">
      <c r="A316" s="111">
        <f t="shared" si="90"/>
        <v>288</v>
      </c>
      <c r="B316" s="112">
        <v>472400</v>
      </c>
      <c r="C316" s="113" t="s">
        <v>371</v>
      </c>
      <c r="D316" s="184"/>
      <c r="E316" s="183"/>
      <c r="F316" s="184"/>
      <c r="G316" s="183"/>
      <c r="H316" s="182"/>
      <c r="I316" s="181"/>
      <c r="J316" s="184"/>
      <c r="K316" s="183"/>
      <c r="L316" s="184"/>
      <c r="M316" s="183"/>
      <c r="N316" s="118">
        <f t="shared" si="79"/>
        <v>0</v>
      </c>
      <c r="O316" s="96">
        <f t="shared" si="79"/>
        <v>0</v>
      </c>
    </row>
    <row r="317" spans="1:15" ht="25.5">
      <c r="A317" s="111">
        <f t="shared" si="90"/>
        <v>289</v>
      </c>
      <c r="B317" s="112">
        <v>472500</v>
      </c>
      <c r="C317" s="113" t="s">
        <v>372</v>
      </c>
      <c r="D317" s="184"/>
      <c r="E317" s="183"/>
      <c r="F317" s="184"/>
      <c r="G317" s="183"/>
      <c r="H317" s="182"/>
      <c r="I317" s="181"/>
      <c r="J317" s="184"/>
      <c r="K317" s="183"/>
      <c r="L317" s="184"/>
      <c r="M317" s="183"/>
      <c r="N317" s="118">
        <f t="shared" si="79"/>
        <v>0</v>
      </c>
      <c r="O317" s="96">
        <f t="shared" si="79"/>
        <v>0</v>
      </c>
    </row>
    <row r="318" spans="1:15" ht="15">
      <c r="A318" s="111">
        <f t="shared" si="90"/>
        <v>290</v>
      </c>
      <c r="B318" s="112">
        <v>472600</v>
      </c>
      <c r="C318" s="113" t="s">
        <v>373</v>
      </c>
      <c r="D318" s="184"/>
      <c r="E318" s="183"/>
      <c r="F318" s="184"/>
      <c r="G318" s="183"/>
      <c r="H318" s="182"/>
      <c r="I318" s="181"/>
      <c r="J318" s="184"/>
      <c r="K318" s="183"/>
      <c r="L318" s="184"/>
      <c r="M318" s="183"/>
      <c r="N318" s="118">
        <f t="shared" si="79"/>
        <v>0</v>
      </c>
      <c r="O318" s="96">
        <f t="shared" si="79"/>
        <v>0</v>
      </c>
    </row>
    <row r="319" spans="1:15" ht="25.5">
      <c r="A319" s="111">
        <f t="shared" si="90"/>
        <v>291</v>
      </c>
      <c r="B319" s="112">
        <v>472700</v>
      </c>
      <c r="C319" s="113" t="s">
        <v>374</v>
      </c>
      <c r="D319" s="184"/>
      <c r="E319" s="183"/>
      <c r="F319" s="184"/>
      <c r="G319" s="183"/>
      <c r="H319" s="182"/>
      <c r="I319" s="181"/>
      <c r="J319" s="184"/>
      <c r="K319" s="183"/>
      <c r="L319" s="184"/>
      <c r="M319" s="183"/>
      <c r="N319" s="118">
        <f t="shared" si="79"/>
        <v>0</v>
      </c>
      <c r="O319" s="96">
        <f t="shared" si="79"/>
        <v>0</v>
      </c>
    </row>
    <row r="320" spans="1:15" ht="25.5">
      <c r="A320" s="111">
        <f t="shared" si="90"/>
        <v>292</v>
      </c>
      <c r="B320" s="112">
        <v>472800</v>
      </c>
      <c r="C320" s="113" t="s">
        <v>375</v>
      </c>
      <c r="D320" s="184"/>
      <c r="E320" s="183"/>
      <c r="F320" s="184"/>
      <c r="G320" s="183"/>
      <c r="H320" s="182"/>
      <c r="I320" s="181"/>
      <c r="J320" s="184"/>
      <c r="K320" s="183"/>
      <c r="L320" s="184"/>
      <c r="M320" s="183"/>
      <c r="N320" s="118">
        <f aca="true" t="shared" si="98" ref="N320:O383">SUM(H320,J320,L320)</f>
        <v>0</v>
      </c>
      <c r="O320" s="96">
        <f t="shared" si="98"/>
        <v>0</v>
      </c>
    </row>
    <row r="321" spans="1:15" ht="15">
      <c r="A321" s="111">
        <f t="shared" si="90"/>
        <v>293</v>
      </c>
      <c r="B321" s="112">
        <v>472900</v>
      </c>
      <c r="C321" s="113" t="s">
        <v>376</v>
      </c>
      <c r="D321" s="184"/>
      <c r="E321" s="183"/>
      <c r="F321" s="184"/>
      <c r="G321" s="183"/>
      <c r="H321" s="182"/>
      <c r="I321" s="181"/>
      <c r="J321" s="184"/>
      <c r="K321" s="183"/>
      <c r="L321" s="184"/>
      <c r="M321" s="183"/>
      <c r="N321" s="118">
        <f t="shared" si="98"/>
        <v>0</v>
      </c>
      <c r="O321" s="96">
        <f t="shared" si="98"/>
        <v>0</v>
      </c>
    </row>
    <row r="322" spans="1:15" ht="25.5">
      <c r="A322" s="108">
        <f t="shared" si="90"/>
        <v>294</v>
      </c>
      <c r="B322" s="109">
        <v>480000</v>
      </c>
      <c r="C322" s="110" t="s">
        <v>459</v>
      </c>
      <c r="D322" s="101">
        <f>D323+D326+D330+D332+D335+D337</f>
        <v>0</v>
      </c>
      <c r="E322" s="92">
        <f aca="true" t="shared" si="99" ref="E322:M322">E323+E326+E330+E332+E335+E337</f>
        <v>0</v>
      </c>
      <c r="F322" s="101">
        <f t="shared" si="99"/>
        <v>0</v>
      </c>
      <c r="G322" s="92">
        <f t="shared" si="99"/>
        <v>0</v>
      </c>
      <c r="H322" s="91">
        <f t="shared" si="99"/>
        <v>0</v>
      </c>
      <c r="I322" s="92">
        <f t="shared" si="99"/>
        <v>0</v>
      </c>
      <c r="J322" s="101">
        <f t="shared" si="99"/>
        <v>0</v>
      </c>
      <c r="K322" s="92">
        <f t="shared" si="99"/>
        <v>0</v>
      </c>
      <c r="L322" s="101">
        <f t="shared" si="99"/>
        <v>0</v>
      </c>
      <c r="M322" s="92">
        <f t="shared" si="99"/>
        <v>0</v>
      </c>
      <c r="N322" s="101">
        <f t="shared" si="98"/>
        <v>0</v>
      </c>
      <c r="O322" s="92">
        <f t="shared" si="98"/>
        <v>0</v>
      </c>
    </row>
    <row r="323" spans="1:15" ht="25.5">
      <c r="A323" s="108">
        <f t="shared" si="90"/>
        <v>295</v>
      </c>
      <c r="B323" s="109">
        <v>481000</v>
      </c>
      <c r="C323" s="110" t="s">
        <v>460</v>
      </c>
      <c r="D323" s="101">
        <f aca="true" t="shared" si="100" ref="D323:M323">SUM(D324:D325)</f>
        <v>0</v>
      </c>
      <c r="E323" s="92">
        <f t="shared" si="100"/>
        <v>0</v>
      </c>
      <c r="F323" s="101">
        <f t="shared" si="100"/>
        <v>0</v>
      </c>
      <c r="G323" s="92">
        <f t="shared" si="100"/>
        <v>0</v>
      </c>
      <c r="H323" s="91">
        <f t="shared" si="100"/>
        <v>0</v>
      </c>
      <c r="I323" s="92">
        <f t="shared" si="100"/>
        <v>0</v>
      </c>
      <c r="J323" s="101">
        <f t="shared" si="100"/>
        <v>0</v>
      </c>
      <c r="K323" s="92">
        <f t="shared" si="100"/>
        <v>0</v>
      </c>
      <c r="L323" s="101">
        <f t="shared" si="100"/>
        <v>0</v>
      </c>
      <c r="M323" s="92">
        <f t="shared" si="100"/>
        <v>0</v>
      </c>
      <c r="N323" s="101">
        <f t="shared" si="98"/>
        <v>0</v>
      </c>
      <c r="O323" s="92">
        <f t="shared" si="98"/>
        <v>0</v>
      </c>
    </row>
    <row r="324" spans="1:15" ht="38.25">
      <c r="A324" s="111">
        <f t="shared" si="90"/>
        <v>296</v>
      </c>
      <c r="B324" s="112">
        <v>481100</v>
      </c>
      <c r="C324" s="113" t="s">
        <v>377</v>
      </c>
      <c r="D324" s="184"/>
      <c r="E324" s="183"/>
      <c r="F324" s="184"/>
      <c r="G324" s="183"/>
      <c r="H324" s="182"/>
      <c r="I324" s="181"/>
      <c r="J324" s="184"/>
      <c r="K324" s="183"/>
      <c r="L324" s="184"/>
      <c r="M324" s="183"/>
      <c r="N324" s="118">
        <f t="shared" si="98"/>
        <v>0</v>
      </c>
      <c r="O324" s="96">
        <f t="shared" si="98"/>
        <v>0</v>
      </c>
    </row>
    <row r="325" spans="1:15" ht="25.5">
      <c r="A325" s="111">
        <f t="shared" si="90"/>
        <v>297</v>
      </c>
      <c r="B325" s="112">
        <v>481900</v>
      </c>
      <c r="C325" s="113" t="s">
        <v>33</v>
      </c>
      <c r="D325" s="184"/>
      <c r="E325" s="183"/>
      <c r="F325" s="184"/>
      <c r="G325" s="183"/>
      <c r="H325" s="182"/>
      <c r="I325" s="181"/>
      <c r="J325" s="184"/>
      <c r="K325" s="183"/>
      <c r="L325" s="184"/>
      <c r="M325" s="183"/>
      <c r="N325" s="118">
        <f t="shared" si="98"/>
        <v>0</v>
      </c>
      <c r="O325" s="96">
        <f t="shared" si="98"/>
        <v>0</v>
      </c>
    </row>
    <row r="326" spans="1:15" ht="25.5">
      <c r="A326" s="108">
        <f t="shared" si="90"/>
        <v>298</v>
      </c>
      <c r="B326" s="109">
        <v>482000</v>
      </c>
      <c r="C326" s="110" t="s">
        <v>461</v>
      </c>
      <c r="D326" s="101">
        <f>SUM(D327:D329)</f>
        <v>0</v>
      </c>
      <c r="E326" s="92">
        <f aca="true" t="shared" si="101" ref="E326:M326">SUM(E327:E329)</f>
        <v>0</v>
      </c>
      <c r="F326" s="101">
        <f t="shared" si="101"/>
        <v>0</v>
      </c>
      <c r="G326" s="92">
        <f t="shared" si="101"/>
        <v>0</v>
      </c>
      <c r="H326" s="91">
        <f t="shared" si="101"/>
        <v>0</v>
      </c>
      <c r="I326" s="92">
        <f t="shared" si="101"/>
        <v>0</v>
      </c>
      <c r="J326" s="101">
        <f t="shared" si="101"/>
        <v>0</v>
      </c>
      <c r="K326" s="92">
        <f t="shared" si="101"/>
        <v>0</v>
      </c>
      <c r="L326" s="101">
        <f t="shared" si="101"/>
        <v>0</v>
      </c>
      <c r="M326" s="92">
        <f t="shared" si="101"/>
        <v>0</v>
      </c>
      <c r="N326" s="101">
        <f t="shared" si="98"/>
        <v>0</v>
      </c>
      <c r="O326" s="92">
        <f t="shared" si="98"/>
        <v>0</v>
      </c>
    </row>
    <row r="327" spans="1:15" ht="15">
      <c r="A327" s="111">
        <f t="shared" si="90"/>
        <v>299</v>
      </c>
      <c r="B327" s="112">
        <v>482100</v>
      </c>
      <c r="C327" s="113" t="s">
        <v>34</v>
      </c>
      <c r="D327" s="184"/>
      <c r="E327" s="183"/>
      <c r="F327" s="184"/>
      <c r="G327" s="183"/>
      <c r="H327" s="182"/>
      <c r="I327" s="181"/>
      <c r="J327" s="184"/>
      <c r="K327" s="183"/>
      <c r="L327" s="184"/>
      <c r="M327" s="183"/>
      <c r="N327" s="118">
        <f t="shared" si="98"/>
        <v>0</v>
      </c>
      <c r="O327" s="96">
        <f t="shared" si="98"/>
        <v>0</v>
      </c>
    </row>
    <row r="328" spans="1:15" ht="15">
      <c r="A328" s="111">
        <f t="shared" si="90"/>
        <v>300</v>
      </c>
      <c r="B328" s="112">
        <v>482200</v>
      </c>
      <c r="C328" s="113" t="s">
        <v>35</v>
      </c>
      <c r="D328" s="184"/>
      <c r="E328" s="183"/>
      <c r="F328" s="184"/>
      <c r="G328" s="183"/>
      <c r="H328" s="182"/>
      <c r="I328" s="181"/>
      <c r="J328" s="184"/>
      <c r="K328" s="183"/>
      <c r="L328" s="184"/>
      <c r="M328" s="183"/>
      <c r="N328" s="118">
        <f t="shared" si="98"/>
        <v>0</v>
      </c>
      <c r="O328" s="96">
        <f t="shared" si="98"/>
        <v>0</v>
      </c>
    </row>
    <row r="329" spans="1:15" ht="15">
      <c r="A329" s="111">
        <f t="shared" si="90"/>
        <v>301</v>
      </c>
      <c r="B329" s="112">
        <v>482300</v>
      </c>
      <c r="C329" s="113" t="s">
        <v>36</v>
      </c>
      <c r="D329" s="184"/>
      <c r="E329" s="183"/>
      <c r="F329" s="184"/>
      <c r="G329" s="183"/>
      <c r="H329" s="182"/>
      <c r="I329" s="181"/>
      <c r="J329" s="184"/>
      <c r="K329" s="183"/>
      <c r="L329" s="184"/>
      <c r="M329" s="183"/>
      <c r="N329" s="118">
        <f t="shared" si="98"/>
        <v>0</v>
      </c>
      <c r="O329" s="96">
        <f t="shared" si="98"/>
        <v>0</v>
      </c>
    </row>
    <row r="330" spans="1:15" ht="25.5">
      <c r="A330" s="108">
        <f t="shared" si="90"/>
        <v>302</v>
      </c>
      <c r="B330" s="109">
        <v>483000</v>
      </c>
      <c r="C330" s="110" t="s">
        <v>462</v>
      </c>
      <c r="D330" s="101">
        <f aca="true" t="shared" si="102" ref="D330:M330">D331</f>
        <v>0</v>
      </c>
      <c r="E330" s="92">
        <f t="shared" si="102"/>
        <v>0</v>
      </c>
      <c r="F330" s="101">
        <f t="shared" si="102"/>
        <v>0</v>
      </c>
      <c r="G330" s="92">
        <f t="shared" si="102"/>
        <v>0</v>
      </c>
      <c r="H330" s="91">
        <f t="shared" si="102"/>
        <v>0</v>
      </c>
      <c r="I330" s="92">
        <f t="shared" si="102"/>
        <v>0</v>
      </c>
      <c r="J330" s="101">
        <f t="shared" si="102"/>
        <v>0</v>
      </c>
      <c r="K330" s="92">
        <f t="shared" si="102"/>
        <v>0</v>
      </c>
      <c r="L330" s="101">
        <f t="shared" si="102"/>
        <v>0</v>
      </c>
      <c r="M330" s="92">
        <f t="shared" si="102"/>
        <v>0</v>
      </c>
      <c r="N330" s="101">
        <f t="shared" si="98"/>
        <v>0</v>
      </c>
      <c r="O330" s="92">
        <f t="shared" si="98"/>
        <v>0</v>
      </c>
    </row>
    <row r="331" spans="1:15" ht="25.5">
      <c r="A331" s="111">
        <f t="shared" si="90"/>
        <v>303</v>
      </c>
      <c r="B331" s="112">
        <v>483100</v>
      </c>
      <c r="C331" s="113" t="s">
        <v>45</v>
      </c>
      <c r="D331" s="184"/>
      <c r="E331" s="183"/>
      <c r="F331" s="184"/>
      <c r="G331" s="183"/>
      <c r="H331" s="182"/>
      <c r="I331" s="181"/>
      <c r="J331" s="184"/>
      <c r="K331" s="183"/>
      <c r="L331" s="184"/>
      <c r="M331" s="183"/>
      <c r="N331" s="118">
        <f t="shared" si="98"/>
        <v>0</v>
      </c>
      <c r="O331" s="96">
        <f t="shared" si="98"/>
        <v>0</v>
      </c>
    </row>
    <row r="332" spans="1:15" ht="63.75">
      <c r="A332" s="108">
        <f t="shared" si="90"/>
        <v>304</v>
      </c>
      <c r="B332" s="109">
        <v>484000</v>
      </c>
      <c r="C332" s="110" t="s">
        <v>463</v>
      </c>
      <c r="D332" s="101">
        <f aca="true" t="shared" si="103" ref="D332:M332">SUM(D333:D334)</f>
        <v>0</v>
      </c>
      <c r="E332" s="92">
        <f t="shared" si="103"/>
        <v>0</v>
      </c>
      <c r="F332" s="101">
        <f t="shared" si="103"/>
        <v>0</v>
      </c>
      <c r="G332" s="92">
        <f t="shared" si="103"/>
        <v>0</v>
      </c>
      <c r="H332" s="91">
        <f t="shared" si="103"/>
        <v>0</v>
      </c>
      <c r="I332" s="92">
        <f t="shared" si="103"/>
        <v>0</v>
      </c>
      <c r="J332" s="101">
        <f t="shared" si="103"/>
        <v>0</v>
      </c>
      <c r="K332" s="92">
        <f t="shared" si="103"/>
        <v>0</v>
      </c>
      <c r="L332" s="101">
        <f t="shared" si="103"/>
        <v>0</v>
      </c>
      <c r="M332" s="92">
        <f t="shared" si="103"/>
        <v>0</v>
      </c>
      <c r="N332" s="101">
        <f t="shared" si="98"/>
        <v>0</v>
      </c>
      <c r="O332" s="92">
        <f t="shared" si="98"/>
        <v>0</v>
      </c>
    </row>
    <row r="333" spans="1:15" ht="38.25">
      <c r="A333" s="111">
        <f t="shared" si="90"/>
        <v>305</v>
      </c>
      <c r="B333" s="112">
        <v>484100</v>
      </c>
      <c r="C333" s="113" t="s">
        <v>37</v>
      </c>
      <c r="D333" s="184"/>
      <c r="E333" s="183"/>
      <c r="F333" s="184"/>
      <c r="G333" s="183"/>
      <c r="H333" s="182"/>
      <c r="I333" s="181"/>
      <c r="J333" s="184"/>
      <c r="K333" s="183"/>
      <c r="L333" s="184"/>
      <c r="M333" s="183"/>
      <c r="N333" s="118">
        <f t="shared" si="98"/>
        <v>0</v>
      </c>
      <c r="O333" s="96">
        <f t="shared" si="98"/>
        <v>0</v>
      </c>
    </row>
    <row r="334" spans="1:15" ht="15">
      <c r="A334" s="111">
        <f t="shared" si="90"/>
        <v>306</v>
      </c>
      <c r="B334" s="112">
        <v>484200</v>
      </c>
      <c r="C334" s="113" t="s">
        <v>38</v>
      </c>
      <c r="D334" s="184"/>
      <c r="E334" s="183"/>
      <c r="F334" s="184"/>
      <c r="G334" s="183"/>
      <c r="H334" s="182"/>
      <c r="I334" s="181"/>
      <c r="J334" s="184"/>
      <c r="K334" s="183"/>
      <c r="L334" s="184"/>
      <c r="M334" s="183"/>
      <c r="N334" s="118">
        <f t="shared" si="98"/>
        <v>0</v>
      </c>
      <c r="O334" s="96">
        <f t="shared" si="98"/>
        <v>0</v>
      </c>
    </row>
    <row r="335" spans="1:15" ht="38.25">
      <c r="A335" s="108">
        <f t="shared" si="90"/>
        <v>307</v>
      </c>
      <c r="B335" s="109">
        <v>485000</v>
      </c>
      <c r="C335" s="110" t="s">
        <v>464</v>
      </c>
      <c r="D335" s="101">
        <f aca="true" t="shared" si="104" ref="D335:M337">D336</f>
        <v>0</v>
      </c>
      <c r="E335" s="92">
        <f t="shared" si="104"/>
        <v>0</v>
      </c>
      <c r="F335" s="101">
        <f t="shared" si="104"/>
        <v>0</v>
      </c>
      <c r="G335" s="92">
        <f t="shared" si="104"/>
        <v>0</v>
      </c>
      <c r="H335" s="91">
        <f t="shared" si="104"/>
        <v>0</v>
      </c>
      <c r="I335" s="92">
        <f t="shared" si="104"/>
        <v>0</v>
      </c>
      <c r="J335" s="101">
        <f t="shared" si="104"/>
        <v>0</v>
      </c>
      <c r="K335" s="92">
        <f t="shared" si="104"/>
        <v>0</v>
      </c>
      <c r="L335" s="101">
        <f t="shared" si="104"/>
        <v>0</v>
      </c>
      <c r="M335" s="92">
        <f t="shared" si="104"/>
        <v>0</v>
      </c>
      <c r="N335" s="101">
        <f t="shared" si="98"/>
        <v>0</v>
      </c>
      <c r="O335" s="92">
        <f t="shared" si="98"/>
        <v>0</v>
      </c>
    </row>
    <row r="336" spans="1:15" ht="38.25">
      <c r="A336" s="111">
        <f t="shared" si="90"/>
        <v>308</v>
      </c>
      <c r="B336" s="112">
        <v>485100</v>
      </c>
      <c r="C336" s="113" t="s">
        <v>46</v>
      </c>
      <c r="D336" s="184"/>
      <c r="E336" s="183"/>
      <c r="F336" s="184"/>
      <c r="G336" s="183"/>
      <c r="H336" s="182"/>
      <c r="I336" s="181"/>
      <c r="J336" s="184"/>
      <c r="K336" s="183"/>
      <c r="L336" s="184"/>
      <c r="M336" s="183"/>
      <c r="N336" s="118">
        <f t="shared" si="98"/>
        <v>0</v>
      </c>
      <c r="O336" s="96">
        <f t="shared" si="98"/>
        <v>0</v>
      </c>
    </row>
    <row r="337" spans="1:15" ht="51">
      <c r="A337" s="108">
        <f t="shared" si="90"/>
        <v>309</v>
      </c>
      <c r="B337" s="109">
        <v>489000</v>
      </c>
      <c r="C337" s="110" t="s">
        <v>237</v>
      </c>
      <c r="D337" s="101">
        <f t="shared" si="104"/>
        <v>0</v>
      </c>
      <c r="E337" s="92">
        <f t="shared" si="104"/>
        <v>0</v>
      </c>
      <c r="F337" s="101">
        <f t="shared" si="104"/>
        <v>0</v>
      </c>
      <c r="G337" s="92">
        <f t="shared" si="104"/>
        <v>0</v>
      </c>
      <c r="H337" s="91">
        <f t="shared" si="104"/>
        <v>0</v>
      </c>
      <c r="I337" s="92">
        <f t="shared" si="104"/>
        <v>0</v>
      </c>
      <c r="J337" s="101">
        <f t="shared" si="104"/>
        <v>0</v>
      </c>
      <c r="K337" s="92">
        <f t="shared" si="104"/>
        <v>0</v>
      </c>
      <c r="L337" s="101">
        <f t="shared" si="104"/>
        <v>0</v>
      </c>
      <c r="M337" s="92">
        <f t="shared" si="104"/>
        <v>0</v>
      </c>
      <c r="N337" s="101">
        <f t="shared" si="98"/>
        <v>0</v>
      </c>
      <c r="O337" s="92">
        <f t="shared" si="98"/>
        <v>0</v>
      </c>
    </row>
    <row r="338" spans="1:15" ht="51">
      <c r="A338" s="111">
        <f t="shared" si="90"/>
        <v>310</v>
      </c>
      <c r="B338" s="112">
        <v>489100</v>
      </c>
      <c r="C338" s="113" t="s">
        <v>523</v>
      </c>
      <c r="D338" s="184"/>
      <c r="E338" s="183"/>
      <c r="F338" s="184"/>
      <c r="G338" s="183"/>
      <c r="H338" s="182"/>
      <c r="I338" s="181"/>
      <c r="J338" s="184"/>
      <c r="K338" s="183"/>
      <c r="L338" s="184"/>
      <c r="M338" s="183"/>
      <c r="N338" s="118">
        <f t="shared" si="98"/>
        <v>0</v>
      </c>
      <c r="O338" s="96">
        <f t="shared" si="98"/>
        <v>0</v>
      </c>
    </row>
    <row r="339" spans="1:15" ht="38.25">
      <c r="A339" s="119">
        <f t="shared" si="90"/>
        <v>311</v>
      </c>
      <c r="B339" s="120">
        <v>500000</v>
      </c>
      <c r="C339" s="121" t="s">
        <v>238</v>
      </c>
      <c r="D339" s="122">
        <f>D340+D362+D371+D374+D382</f>
        <v>0</v>
      </c>
      <c r="E339" s="123">
        <f aca="true" t="shared" si="105" ref="E339:M339">E340+E362+E371+E374+E382</f>
        <v>0</v>
      </c>
      <c r="F339" s="122">
        <f t="shared" si="105"/>
        <v>0</v>
      </c>
      <c r="G339" s="123">
        <f t="shared" si="105"/>
        <v>0</v>
      </c>
      <c r="H339" s="86">
        <f t="shared" si="105"/>
        <v>0</v>
      </c>
      <c r="I339" s="123">
        <f t="shared" si="105"/>
        <v>0</v>
      </c>
      <c r="J339" s="122">
        <f t="shared" si="105"/>
        <v>0</v>
      </c>
      <c r="K339" s="123">
        <f t="shared" si="105"/>
        <v>0</v>
      </c>
      <c r="L339" s="122">
        <f t="shared" si="105"/>
        <v>0</v>
      </c>
      <c r="M339" s="123">
        <f t="shared" si="105"/>
        <v>0</v>
      </c>
      <c r="N339" s="122">
        <f t="shared" si="98"/>
        <v>0</v>
      </c>
      <c r="O339" s="123">
        <f t="shared" si="98"/>
        <v>0</v>
      </c>
    </row>
    <row r="340" spans="1:15" ht="25.5">
      <c r="A340" s="108">
        <f t="shared" si="90"/>
        <v>312</v>
      </c>
      <c r="B340" s="109">
        <v>510000</v>
      </c>
      <c r="C340" s="110" t="s">
        <v>239</v>
      </c>
      <c r="D340" s="101">
        <f>D341+D346+D356+D358+D360</f>
        <v>0</v>
      </c>
      <c r="E340" s="92">
        <f aca="true" t="shared" si="106" ref="E340:M340">E341+E346+E356+E358+E360</f>
        <v>0</v>
      </c>
      <c r="F340" s="101">
        <f t="shared" si="106"/>
        <v>0</v>
      </c>
      <c r="G340" s="92">
        <f t="shared" si="106"/>
        <v>0</v>
      </c>
      <c r="H340" s="91">
        <f t="shared" si="106"/>
        <v>0</v>
      </c>
      <c r="I340" s="92">
        <f t="shared" si="106"/>
        <v>0</v>
      </c>
      <c r="J340" s="101">
        <f t="shared" si="106"/>
        <v>0</v>
      </c>
      <c r="K340" s="92">
        <f t="shared" si="106"/>
        <v>0</v>
      </c>
      <c r="L340" s="101">
        <f t="shared" si="106"/>
        <v>0</v>
      </c>
      <c r="M340" s="92">
        <f t="shared" si="106"/>
        <v>0</v>
      </c>
      <c r="N340" s="101">
        <f t="shared" si="98"/>
        <v>0</v>
      </c>
      <c r="O340" s="92">
        <f t="shared" si="98"/>
        <v>0</v>
      </c>
    </row>
    <row r="341" spans="1:15" ht="25.5">
      <c r="A341" s="108">
        <f t="shared" si="90"/>
        <v>313</v>
      </c>
      <c r="B341" s="109">
        <v>511000</v>
      </c>
      <c r="C341" s="110" t="s">
        <v>240</v>
      </c>
      <c r="D341" s="101">
        <f aca="true" t="shared" si="107" ref="D341:M341">SUM(D342:D345)</f>
        <v>0</v>
      </c>
      <c r="E341" s="92">
        <f t="shared" si="107"/>
        <v>0</v>
      </c>
      <c r="F341" s="101">
        <f t="shared" si="107"/>
        <v>0</v>
      </c>
      <c r="G341" s="92">
        <f t="shared" si="107"/>
        <v>0</v>
      </c>
      <c r="H341" s="91">
        <f t="shared" si="107"/>
        <v>0</v>
      </c>
      <c r="I341" s="92">
        <f t="shared" si="107"/>
        <v>0</v>
      </c>
      <c r="J341" s="101">
        <f t="shared" si="107"/>
        <v>0</v>
      </c>
      <c r="K341" s="92">
        <f t="shared" si="107"/>
        <v>0</v>
      </c>
      <c r="L341" s="101">
        <f t="shared" si="107"/>
        <v>0</v>
      </c>
      <c r="M341" s="92">
        <f t="shared" si="107"/>
        <v>0</v>
      </c>
      <c r="N341" s="101">
        <f t="shared" si="98"/>
        <v>0</v>
      </c>
      <c r="O341" s="92">
        <f t="shared" si="98"/>
        <v>0</v>
      </c>
    </row>
    <row r="342" spans="1:15" ht="15">
      <c r="A342" s="111">
        <f t="shared" si="90"/>
        <v>314</v>
      </c>
      <c r="B342" s="112">
        <v>511100</v>
      </c>
      <c r="C342" s="113" t="s">
        <v>39</v>
      </c>
      <c r="D342" s="184"/>
      <c r="E342" s="183"/>
      <c r="F342" s="184"/>
      <c r="G342" s="183"/>
      <c r="H342" s="182"/>
      <c r="I342" s="181"/>
      <c r="J342" s="184"/>
      <c r="K342" s="183"/>
      <c r="L342" s="184"/>
      <c r="M342" s="183"/>
      <c r="N342" s="118">
        <f t="shared" si="98"/>
        <v>0</v>
      </c>
      <c r="O342" s="96">
        <f t="shared" si="98"/>
        <v>0</v>
      </c>
    </row>
    <row r="343" spans="1:15" ht="15">
      <c r="A343" s="111">
        <f t="shared" si="90"/>
        <v>315</v>
      </c>
      <c r="B343" s="112">
        <v>511200</v>
      </c>
      <c r="C343" s="113" t="s">
        <v>40</v>
      </c>
      <c r="D343" s="184"/>
      <c r="E343" s="183"/>
      <c r="F343" s="184"/>
      <c r="G343" s="183"/>
      <c r="H343" s="182"/>
      <c r="I343" s="181"/>
      <c r="J343" s="184"/>
      <c r="K343" s="183"/>
      <c r="L343" s="184"/>
      <c r="M343" s="183"/>
      <c r="N343" s="118">
        <f t="shared" si="98"/>
        <v>0</v>
      </c>
      <c r="O343" s="96">
        <f t="shared" si="98"/>
        <v>0</v>
      </c>
    </row>
    <row r="344" spans="1:15" ht="25.5">
      <c r="A344" s="111">
        <f t="shared" si="90"/>
        <v>316</v>
      </c>
      <c r="B344" s="112">
        <v>511300</v>
      </c>
      <c r="C344" s="113" t="s">
        <v>41</v>
      </c>
      <c r="D344" s="184"/>
      <c r="E344" s="183"/>
      <c r="F344" s="184"/>
      <c r="G344" s="183"/>
      <c r="H344" s="182"/>
      <c r="I344" s="181"/>
      <c r="J344" s="184"/>
      <c r="K344" s="183"/>
      <c r="L344" s="184"/>
      <c r="M344" s="183"/>
      <c r="N344" s="118">
        <f t="shared" si="98"/>
        <v>0</v>
      </c>
      <c r="O344" s="96">
        <f t="shared" si="98"/>
        <v>0</v>
      </c>
    </row>
    <row r="345" spans="1:15" ht="15">
      <c r="A345" s="111">
        <f t="shared" si="90"/>
        <v>317</v>
      </c>
      <c r="B345" s="112">
        <v>511400</v>
      </c>
      <c r="C345" s="113" t="s">
        <v>42</v>
      </c>
      <c r="D345" s="184"/>
      <c r="E345" s="183"/>
      <c r="F345" s="184"/>
      <c r="G345" s="183"/>
      <c r="H345" s="182"/>
      <c r="I345" s="181"/>
      <c r="J345" s="184"/>
      <c r="K345" s="183"/>
      <c r="L345" s="184"/>
      <c r="M345" s="183"/>
      <c r="N345" s="118">
        <f t="shared" si="98"/>
        <v>0</v>
      </c>
      <c r="O345" s="96">
        <f t="shared" si="98"/>
        <v>0</v>
      </c>
    </row>
    <row r="346" spans="1:15" ht="25.5">
      <c r="A346" s="108">
        <f t="shared" si="90"/>
        <v>318</v>
      </c>
      <c r="B346" s="109">
        <v>512000</v>
      </c>
      <c r="C346" s="110" t="s">
        <v>241</v>
      </c>
      <c r="D346" s="101">
        <f aca="true" t="shared" si="108" ref="D346:M346">SUM(D347:D355)</f>
        <v>0</v>
      </c>
      <c r="E346" s="92">
        <f t="shared" si="108"/>
        <v>0</v>
      </c>
      <c r="F346" s="101">
        <f t="shared" si="108"/>
        <v>0</v>
      </c>
      <c r="G346" s="92">
        <f t="shared" si="108"/>
        <v>0</v>
      </c>
      <c r="H346" s="91">
        <f t="shared" si="108"/>
        <v>0</v>
      </c>
      <c r="I346" s="92">
        <f t="shared" si="108"/>
        <v>0</v>
      </c>
      <c r="J346" s="101">
        <f t="shared" si="108"/>
        <v>0</v>
      </c>
      <c r="K346" s="92">
        <f t="shared" si="108"/>
        <v>0</v>
      </c>
      <c r="L346" s="101">
        <f t="shared" si="108"/>
        <v>0</v>
      </c>
      <c r="M346" s="92">
        <f t="shared" si="108"/>
        <v>0</v>
      </c>
      <c r="N346" s="101">
        <f t="shared" si="98"/>
        <v>0</v>
      </c>
      <c r="O346" s="92">
        <f t="shared" si="98"/>
        <v>0</v>
      </c>
    </row>
    <row r="347" spans="1:15" ht="15">
      <c r="A347" s="111">
        <f t="shared" si="90"/>
        <v>319</v>
      </c>
      <c r="B347" s="112">
        <v>512100</v>
      </c>
      <c r="C347" s="113" t="s">
        <v>469</v>
      </c>
      <c r="D347" s="184"/>
      <c r="E347" s="183"/>
      <c r="F347" s="184"/>
      <c r="G347" s="183"/>
      <c r="H347" s="182"/>
      <c r="I347" s="181"/>
      <c r="J347" s="184"/>
      <c r="K347" s="183"/>
      <c r="L347" s="184"/>
      <c r="M347" s="183"/>
      <c r="N347" s="118">
        <f t="shared" si="98"/>
        <v>0</v>
      </c>
      <c r="O347" s="96">
        <f t="shared" si="98"/>
        <v>0</v>
      </c>
    </row>
    <row r="348" spans="1:15" ht="15">
      <c r="A348" s="111">
        <f t="shared" si="90"/>
        <v>320</v>
      </c>
      <c r="B348" s="112">
        <v>512200</v>
      </c>
      <c r="C348" s="113" t="s">
        <v>470</v>
      </c>
      <c r="D348" s="184"/>
      <c r="E348" s="183"/>
      <c r="F348" s="184"/>
      <c r="G348" s="183"/>
      <c r="H348" s="182"/>
      <c r="I348" s="181"/>
      <c r="J348" s="184"/>
      <c r="K348" s="183"/>
      <c r="L348" s="184"/>
      <c r="M348" s="183"/>
      <c r="N348" s="118">
        <f t="shared" si="98"/>
        <v>0</v>
      </c>
      <c r="O348" s="96">
        <f t="shared" si="98"/>
        <v>0</v>
      </c>
    </row>
    <row r="349" spans="1:15" ht="15">
      <c r="A349" s="111">
        <f t="shared" si="90"/>
        <v>321</v>
      </c>
      <c r="B349" s="112">
        <v>512300</v>
      </c>
      <c r="C349" s="113" t="s">
        <v>471</v>
      </c>
      <c r="D349" s="184"/>
      <c r="E349" s="183"/>
      <c r="F349" s="184"/>
      <c r="G349" s="183"/>
      <c r="H349" s="182"/>
      <c r="I349" s="181"/>
      <c r="J349" s="184"/>
      <c r="K349" s="183"/>
      <c r="L349" s="184"/>
      <c r="M349" s="183"/>
      <c r="N349" s="118">
        <f t="shared" si="98"/>
        <v>0</v>
      </c>
      <c r="O349" s="96">
        <f t="shared" si="98"/>
        <v>0</v>
      </c>
    </row>
    <row r="350" spans="1:15" ht="25.5">
      <c r="A350" s="111">
        <f t="shared" si="90"/>
        <v>322</v>
      </c>
      <c r="B350" s="112">
        <v>512400</v>
      </c>
      <c r="C350" s="113" t="s">
        <v>472</v>
      </c>
      <c r="D350" s="184"/>
      <c r="E350" s="183"/>
      <c r="F350" s="184"/>
      <c r="G350" s="183"/>
      <c r="H350" s="182"/>
      <c r="I350" s="181"/>
      <c r="J350" s="184"/>
      <c r="K350" s="183"/>
      <c r="L350" s="184"/>
      <c r="M350" s="183"/>
      <c r="N350" s="118">
        <f t="shared" si="98"/>
        <v>0</v>
      </c>
      <c r="O350" s="96">
        <f t="shared" si="98"/>
        <v>0</v>
      </c>
    </row>
    <row r="351" spans="1:15" ht="25.5">
      <c r="A351" s="111">
        <f t="shared" si="90"/>
        <v>323</v>
      </c>
      <c r="B351" s="112">
        <v>512500</v>
      </c>
      <c r="C351" s="113" t="s">
        <v>473</v>
      </c>
      <c r="D351" s="184"/>
      <c r="E351" s="183"/>
      <c r="F351" s="184"/>
      <c r="G351" s="183"/>
      <c r="H351" s="182"/>
      <c r="I351" s="181"/>
      <c r="J351" s="184"/>
      <c r="K351" s="183"/>
      <c r="L351" s="184"/>
      <c r="M351" s="183"/>
      <c r="N351" s="118">
        <f t="shared" si="98"/>
        <v>0</v>
      </c>
      <c r="O351" s="96">
        <f t="shared" si="98"/>
        <v>0</v>
      </c>
    </row>
    <row r="352" spans="1:15" ht="25.5">
      <c r="A352" s="111">
        <f t="shared" si="90"/>
        <v>324</v>
      </c>
      <c r="B352" s="112">
        <v>512600</v>
      </c>
      <c r="C352" s="113" t="s">
        <v>293</v>
      </c>
      <c r="D352" s="184"/>
      <c r="E352" s="183"/>
      <c r="F352" s="184"/>
      <c r="G352" s="183"/>
      <c r="H352" s="182"/>
      <c r="I352" s="181"/>
      <c r="J352" s="184"/>
      <c r="K352" s="183"/>
      <c r="L352" s="184"/>
      <c r="M352" s="183"/>
      <c r="N352" s="118">
        <f t="shared" si="98"/>
        <v>0</v>
      </c>
      <c r="O352" s="96">
        <f t="shared" si="98"/>
        <v>0</v>
      </c>
    </row>
    <row r="353" spans="1:15" ht="15">
      <c r="A353" s="111">
        <f t="shared" si="90"/>
        <v>325</v>
      </c>
      <c r="B353" s="112">
        <v>512700</v>
      </c>
      <c r="C353" s="113" t="s">
        <v>474</v>
      </c>
      <c r="D353" s="184"/>
      <c r="E353" s="183"/>
      <c r="F353" s="184"/>
      <c r="G353" s="183"/>
      <c r="H353" s="182"/>
      <c r="I353" s="181"/>
      <c r="J353" s="184"/>
      <c r="K353" s="183"/>
      <c r="L353" s="184"/>
      <c r="M353" s="183"/>
      <c r="N353" s="118">
        <f t="shared" si="98"/>
        <v>0</v>
      </c>
      <c r="O353" s="96">
        <f t="shared" si="98"/>
        <v>0</v>
      </c>
    </row>
    <row r="354" spans="1:15" ht="15">
      <c r="A354" s="111">
        <f t="shared" si="90"/>
        <v>326</v>
      </c>
      <c r="B354" s="112">
        <v>512800</v>
      </c>
      <c r="C354" s="113" t="s">
        <v>475</v>
      </c>
      <c r="D354" s="184"/>
      <c r="E354" s="183"/>
      <c r="F354" s="184"/>
      <c r="G354" s="183"/>
      <c r="H354" s="182"/>
      <c r="I354" s="181"/>
      <c r="J354" s="184"/>
      <c r="K354" s="183"/>
      <c r="L354" s="184"/>
      <c r="M354" s="183"/>
      <c r="N354" s="118">
        <f t="shared" si="98"/>
        <v>0</v>
      </c>
      <c r="O354" s="96">
        <f t="shared" si="98"/>
        <v>0</v>
      </c>
    </row>
    <row r="355" spans="1:15" ht="25.5">
      <c r="A355" s="111">
        <f t="shared" si="90"/>
        <v>327</v>
      </c>
      <c r="B355" s="112">
        <v>512900</v>
      </c>
      <c r="C355" s="113" t="s">
        <v>476</v>
      </c>
      <c r="D355" s="184"/>
      <c r="E355" s="183"/>
      <c r="F355" s="184"/>
      <c r="G355" s="183"/>
      <c r="H355" s="182"/>
      <c r="I355" s="181"/>
      <c r="J355" s="184"/>
      <c r="K355" s="183"/>
      <c r="L355" s="184"/>
      <c r="M355" s="183"/>
      <c r="N355" s="118">
        <f t="shared" si="98"/>
        <v>0</v>
      </c>
      <c r="O355" s="96">
        <f t="shared" si="98"/>
        <v>0</v>
      </c>
    </row>
    <row r="356" spans="1:15" ht="25.5">
      <c r="A356" s="108">
        <f t="shared" si="90"/>
        <v>328</v>
      </c>
      <c r="B356" s="109">
        <v>513000</v>
      </c>
      <c r="C356" s="110" t="s">
        <v>242</v>
      </c>
      <c r="D356" s="101">
        <f>D357</f>
        <v>0</v>
      </c>
      <c r="E356" s="92">
        <f aca="true" t="shared" si="109" ref="E356:M356">E357</f>
        <v>0</v>
      </c>
      <c r="F356" s="101">
        <f t="shared" si="109"/>
        <v>0</v>
      </c>
      <c r="G356" s="92">
        <f t="shared" si="109"/>
        <v>0</v>
      </c>
      <c r="H356" s="91">
        <f t="shared" si="109"/>
        <v>0</v>
      </c>
      <c r="I356" s="92">
        <f t="shared" si="109"/>
        <v>0</v>
      </c>
      <c r="J356" s="101">
        <f t="shared" si="109"/>
        <v>0</v>
      </c>
      <c r="K356" s="92">
        <f t="shared" si="109"/>
        <v>0</v>
      </c>
      <c r="L356" s="101">
        <f t="shared" si="109"/>
        <v>0</v>
      </c>
      <c r="M356" s="92">
        <f t="shared" si="109"/>
        <v>0</v>
      </c>
      <c r="N356" s="101">
        <f t="shared" si="98"/>
        <v>0</v>
      </c>
      <c r="O356" s="92">
        <f t="shared" si="98"/>
        <v>0</v>
      </c>
    </row>
    <row r="357" spans="1:15" ht="15">
      <c r="A357" s="111">
        <f aca="true" t="shared" si="110" ref="A357:A420">A356+1</f>
        <v>329</v>
      </c>
      <c r="B357" s="112">
        <v>513100</v>
      </c>
      <c r="C357" s="113" t="s">
        <v>53</v>
      </c>
      <c r="D357" s="184"/>
      <c r="E357" s="183"/>
      <c r="F357" s="184"/>
      <c r="G357" s="183"/>
      <c r="H357" s="182"/>
      <c r="I357" s="181"/>
      <c r="J357" s="184"/>
      <c r="K357" s="183"/>
      <c r="L357" s="184"/>
      <c r="M357" s="183"/>
      <c r="N357" s="118">
        <f t="shared" si="98"/>
        <v>0</v>
      </c>
      <c r="O357" s="96">
        <f t="shared" si="98"/>
        <v>0</v>
      </c>
    </row>
    <row r="358" spans="1:15" ht="15">
      <c r="A358" s="108">
        <f t="shared" si="110"/>
        <v>330</v>
      </c>
      <c r="B358" s="109">
        <v>514000</v>
      </c>
      <c r="C358" s="110" t="s">
        <v>243</v>
      </c>
      <c r="D358" s="101">
        <f>D359</f>
        <v>0</v>
      </c>
      <c r="E358" s="92">
        <f aca="true" t="shared" si="111" ref="E358:M358">E359</f>
        <v>0</v>
      </c>
      <c r="F358" s="101">
        <f t="shared" si="111"/>
        <v>0</v>
      </c>
      <c r="G358" s="92">
        <f t="shared" si="111"/>
        <v>0</v>
      </c>
      <c r="H358" s="91">
        <f t="shared" si="111"/>
        <v>0</v>
      </c>
      <c r="I358" s="92">
        <f t="shared" si="111"/>
        <v>0</v>
      </c>
      <c r="J358" s="101">
        <f t="shared" si="111"/>
        <v>0</v>
      </c>
      <c r="K358" s="92">
        <f t="shared" si="111"/>
        <v>0</v>
      </c>
      <c r="L358" s="101">
        <f t="shared" si="111"/>
        <v>0</v>
      </c>
      <c r="M358" s="92">
        <f t="shared" si="111"/>
        <v>0</v>
      </c>
      <c r="N358" s="101">
        <f t="shared" si="98"/>
        <v>0</v>
      </c>
      <c r="O358" s="92">
        <f t="shared" si="98"/>
        <v>0</v>
      </c>
    </row>
    <row r="359" spans="1:15" ht="15">
      <c r="A359" s="111">
        <f t="shared" si="110"/>
        <v>331</v>
      </c>
      <c r="B359" s="112">
        <v>514100</v>
      </c>
      <c r="C359" s="113" t="s">
        <v>54</v>
      </c>
      <c r="D359" s="184"/>
      <c r="E359" s="183"/>
      <c r="F359" s="184"/>
      <c r="G359" s="183"/>
      <c r="H359" s="182"/>
      <c r="I359" s="181"/>
      <c r="J359" s="184"/>
      <c r="K359" s="183"/>
      <c r="L359" s="184"/>
      <c r="M359" s="183"/>
      <c r="N359" s="118">
        <f t="shared" si="98"/>
        <v>0</v>
      </c>
      <c r="O359" s="96">
        <f t="shared" si="98"/>
        <v>0</v>
      </c>
    </row>
    <row r="360" spans="1:15" ht="15">
      <c r="A360" s="108">
        <f t="shared" si="110"/>
        <v>332</v>
      </c>
      <c r="B360" s="109">
        <v>515000</v>
      </c>
      <c r="C360" s="110" t="s">
        <v>244</v>
      </c>
      <c r="D360" s="101">
        <f>D361</f>
        <v>0</v>
      </c>
      <c r="E360" s="92">
        <f aca="true" t="shared" si="112" ref="E360:M360">E361</f>
        <v>0</v>
      </c>
      <c r="F360" s="101">
        <f t="shared" si="112"/>
        <v>0</v>
      </c>
      <c r="G360" s="92">
        <f t="shared" si="112"/>
        <v>0</v>
      </c>
      <c r="H360" s="91">
        <f t="shared" si="112"/>
        <v>0</v>
      </c>
      <c r="I360" s="92">
        <f t="shared" si="112"/>
        <v>0</v>
      </c>
      <c r="J360" s="101">
        <f t="shared" si="112"/>
        <v>0</v>
      </c>
      <c r="K360" s="92">
        <f t="shared" si="112"/>
        <v>0</v>
      </c>
      <c r="L360" s="101">
        <f t="shared" si="112"/>
        <v>0</v>
      </c>
      <c r="M360" s="92">
        <f t="shared" si="112"/>
        <v>0</v>
      </c>
      <c r="N360" s="101">
        <f t="shared" si="98"/>
        <v>0</v>
      </c>
      <c r="O360" s="92">
        <f t="shared" si="98"/>
        <v>0</v>
      </c>
    </row>
    <row r="361" spans="1:15" ht="15">
      <c r="A361" s="111">
        <f t="shared" si="110"/>
        <v>333</v>
      </c>
      <c r="B361" s="112">
        <v>515100</v>
      </c>
      <c r="C361" s="113" t="s">
        <v>524</v>
      </c>
      <c r="D361" s="184"/>
      <c r="E361" s="183"/>
      <c r="F361" s="184"/>
      <c r="G361" s="183"/>
      <c r="H361" s="182"/>
      <c r="I361" s="181"/>
      <c r="J361" s="184"/>
      <c r="K361" s="183"/>
      <c r="L361" s="184"/>
      <c r="M361" s="183"/>
      <c r="N361" s="118">
        <f t="shared" si="98"/>
        <v>0</v>
      </c>
      <c r="O361" s="96">
        <f t="shared" si="98"/>
        <v>0</v>
      </c>
    </row>
    <row r="362" spans="1:15" ht="15">
      <c r="A362" s="108">
        <f t="shared" si="110"/>
        <v>334</v>
      </c>
      <c r="B362" s="109">
        <v>520000</v>
      </c>
      <c r="C362" s="110" t="s">
        <v>245</v>
      </c>
      <c r="D362" s="101">
        <f aca="true" t="shared" si="113" ref="D362:M362">D363+D365+D369</f>
        <v>0</v>
      </c>
      <c r="E362" s="92">
        <f t="shared" si="113"/>
        <v>0</v>
      </c>
      <c r="F362" s="101">
        <f t="shared" si="113"/>
        <v>0</v>
      </c>
      <c r="G362" s="92">
        <f t="shared" si="113"/>
        <v>0</v>
      </c>
      <c r="H362" s="91">
        <f t="shared" si="113"/>
        <v>0</v>
      </c>
      <c r="I362" s="92">
        <f t="shared" si="113"/>
        <v>0</v>
      </c>
      <c r="J362" s="101">
        <f t="shared" si="113"/>
        <v>0</v>
      </c>
      <c r="K362" s="92">
        <f t="shared" si="113"/>
        <v>0</v>
      </c>
      <c r="L362" s="101">
        <f t="shared" si="113"/>
        <v>0</v>
      </c>
      <c r="M362" s="92">
        <f t="shared" si="113"/>
        <v>0</v>
      </c>
      <c r="N362" s="101">
        <f t="shared" si="98"/>
        <v>0</v>
      </c>
      <c r="O362" s="92">
        <f t="shared" si="98"/>
        <v>0</v>
      </c>
    </row>
    <row r="363" spans="1:15" ht="15">
      <c r="A363" s="108">
        <f t="shared" si="110"/>
        <v>335</v>
      </c>
      <c r="B363" s="109">
        <v>521000</v>
      </c>
      <c r="C363" s="110" t="s">
        <v>246</v>
      </c>
      <c r="D363" s="101">
        <f aca="true" t="shared" si="114" ref="D363:M363">D364</f>
        <v>0</v>
      </c>
      <c r="E363" s="92">
        <f t="shared" si="114"/>
        <v>0</v>
      </c>
      <c r="F363" s="101">
        <f t="shared" si="114"/>
        <v>0</v>
      </c>
      <c r="G363" s="92">
        <f t="shared" si="114"/>
        <v>0</v>
      </c>
      <c r="H363" s="91">
        <f t="shared" si="114"/>
        <v>0</v>
      </c>
      <c r="I363" s="92">
        <f t="shared" si="114"/>
        <v>0</v>
      </c>
      <c r="J363" s="101">
        <f t="shared" si="114"/>
        <v>0</v>
      </c>
      <c r="K363" s="92">
        <f t="shared" si="114"/>
        <v>0</v>
      </c>
      <c r="L363" s="101">
        <f t="shared" si="114"/>
        <v>0</v>
      </c>
      <c r="M363" s="92">
        <f t="shared" si="114"/>
        <v>0</v>
      </c>
      <c r="N363" s="101">
        <f t="shared" si="98"/>
        <v>0</v>
      </c>
      <c r="O363" s="92">
        <f t="shared" si="98"/>
        <v>0</v>
      </c>
    </row>
    <row r="364" spans="1:15" ht="15">
      <c r="A364" s="111">
        <f t="shared" si="110"/>
        <v>336</v>
      </c>
      <c r="B364" s="112">
        <v>521100</v>
      </c>
      <c r="C364" s="113" t="s">
        <v>55</v>
      </c>
      <c r="D364" s="184"/>
      <c r="E364" s="183"/>
      <c r="F364" s="184"/>
      <c r="G364" s="183"/>
      <c r="H364" s="182"/>
      <c r="I364" s="181"/>
      <c r="J364" s="184"/>
      <c r="K364" s="183"/>
      <c r="L364" s="184"/>
      <c r="M364" s="183"/>
      <c r="N364" s="118">
        <f t="shared" si="98"/>
        <v>0</v>
      </c>
      <c r="O364" s="96">
        <f t="shared" si="98"/>
        <v>0</v>
      </c>
    </row>
    <row r="365" spans="1:15" ht="25.5">
      <c r="A365" s="108">
        <f t="shared" si="110"/>
        <v>337</v>
      </c>
      <c r="B365" s="109">
        <v>522000</v>
      </c>
      <c r="C365" s="110" t="s">
        <v>247</v>
      </c>
      <c r="D365" s="101">
        <f aca="true" t="shared" si="115" ref="D365:M365">SUM(D366:D368)</f>
        <v>0</v>
      </c>
      <c r="E365" s="92">
        <f t="shared" si="115"/>
        <v>0</v>
      </c>
      <c r="F365" s="101">
        <f t="shared" si="115"/>
        <v>0</v>
      </c>
      <c r="G365" s="92">
        <f t="shared" si="115"/>
        <v>0</v>
      </c>
      <c r="H365" s="91">
        <f t="shared" si="115"/>
        <v>0</v>
      </c>
      <c r="I365" s="92">
        <f t="shared" si="115"/>
        <v>0</v>
      </c>
      <c r="J365" s="101">
        <f t="shared" si="115"/>
        <v>0</v>
      </c>
      <c r="K365" s="92">
        <f t="shared" si="115"/>
        <v>0</v>
      </c>
      <c r="L365" s="101">
        <f t="shared" si="115"/>
        <v>0</v>
      </c>
      <c r="M365" s="92">
        <f t="shared" si="115"/>
        <v>0</v>
      </c>
      <c r="N365" s="101">
        <f t="shared" si="98"/>
        <v>0</v>
      </c>
      <c r="O365" s="92">
        <f t="shared" si="98"/>
        <v>0</v>
      </c>
    </row>
    <row r="366" spans="1:15" ht="15">
      <c r="A366" s="111">
        <f t="shared" si="110"/>
        <v>338</v>
      </c>
      <c r="B366" s="112">
        <v>522100</v>
      </c>
      <c r="C366" s="113" t="s">
        <v>477</v>
      </c>
      <c r="D366" s="184"/>
      <c r="E366" s="183"/>
      <c r="F366" s="184"/>
      <c r="G366" s="183"/>
      <c r="H366" s="182"/>
      <c r="I366" s="181"/>
      <c r="J366" s="184"/>
      <c r="K366" s="183"/>
      <c r="L366" s="184"/>
      <c r="M366" s="183"/>
      <c r="N366" s="118">
        <f t="shared" si="98"/>
        <v>0</v>
      </c>
      <c r="O366" s="96">
        <f t="shared" si="98"/>
        <v>0</v>
      </c>
    </row>
    <row r="367" spans="1:15" ht="15">
      <c r="A367" s="111">
        <f t="shared" si="110"/>
        <v>339</v>
      </c>
      <c r="B367" s="112">
        <v>522200</v>
      </c>
      <c r="C367" s="113" t="s">
        <v>478</v>
      </c>
      <c r="D367" s="184"/>
      <c r="E367" s="183"/>
      <c r="F367" s="184"/>
      <c r="G367" s="183"/>
      <c r="H367" s="182"/>
      <c r="I367" s="181"/>
      <c r="J367" s="184"/>
      <c r="K367" s="183"/>
      <c r="L367" s="184"/>
      <c r="M367" s="183"/>
      <c r="N367" s="118">
        <f t="shared" si="98"/>
        <v>0</v>
      </c>
      <c r="O367" s="96">
        <f t="shared" si="98"/>
        <v>0</v>
      </c>
    </row>
    <row r="368" spans="1:15" ht="15">
      <c r="A368" s="111">
        <f t="shared" si="110"/>
        <v>340</v>
      </c>
      <c r="B368" s="112">
        <v>522300</v>
      </c>
      <c r="C368" s="113" t="s">
        <v>479</v>
      </c>
      <c r="D368" s="184"/>
      <c r="E368" s="183"/>
      <c r="F368" s="184"/>
      <c r="G368" s="183"/>
      <c r="H368" s="182"/>
      <c r="I368" s="181"/>
      <c r="J368" s="184"/>
      <c r="K368" s="183"/>
      <c r="L368" s="184"/>
      <c r="M368" s="183"/>
      <c r="N368" s="118">
        <f t="shared" si="98"/>
        <v>0</v>
      </c>
      <c r="O368" s="96">
        <f t="shared" si="98"/>
        <v>0</v>
      </c>
    </row>
    <row r="369" spans="1:15" ht="25.5">
      <c r="A369" s="108">
        <f t="shared" si="110"/>
        <v>341</v>
      </c>
      <c r="B369" s="109">
        <v>523000</v>
      </c>
      <c r="C369" s="110" t="s">
        <v>248</v>
      </c>
      <c r="D369" s="101">
        <f aca="true" t="shared" si="116" ref="D369:M369">D370</f>
        <v>0</v>
      </c>
      <c r="E369" s="92">
        <f t="shared" si="116"/>
        <v>0</v>
      </c>
      <c r="F369" s="101">
        <f t="shared" si="116"/>
        <v>0</v>
      </c>
      <c r="G369" s="92">
        <f t="shared" si="116"/>
        <v>0</v>
      </c>
      <c r="H369" s="91">
        <f t="shared" si="116"/>
        <v>0</v>
      </c>
      <c r="I369" s="92">
        <f t="shared" si="116"/>
        <v>0</v>
      </c>
      <c r="J369" s="101">
        <f t="shared" si="116"/>
        <v>0</v>
      </c>
      <c r="K369" s="92">
        <f t="shared" si="116"/>
        <v>0</v>
      </c>
      <c r="L369" s="101">
        <f t="shared" si="116"/>
        <v>0</v>
      </c>
      <c r="M369" s="92">
        <f t="shared" si="116"/>
        <v>0</v>
      </c>
      <c r="N369" s="101">
        <f t="shared" si="98"/>
        <v>0</v>
      </c>
      <c r="O369" s="92">
        <f t="shared" si="98"/>
        <v>0</v>
      </c>
    </row>
    <row r="370" spans="1:15" ht="15">
      <c r="A370" s="111">
        <f t="shared" si="110"/>
        <v>342</v>
      </c>
      <c r="B370" s="112">
        <v>523100</v>
      </c>
      <c r="C370" s="113" t="s">
        <v>5</v>
      </c>
      <c r="D370" s="184"/>
      <c r="E370" s="183"/>
      <c r="F370" s="184"/>
      <c r="G370" s="183"/>
      <c r="H370" s="182"/>
      <c r="I370" s="181"/>
      <c r="J370" s="184"/>
      <c r="K370" s="183"/>
      <c r="L370" s="184"/>
      <c r="M370" s="183"/>
      <c r="N370" s="118">
        <f t="shared" si="98"/>
        <v>0</v>
      </c>
      <c r="O370" s="96">
        <f t="shared" si="98"/>
        <v>0</v>
      </c>
    </row>
    <row r="371" spans="1:15" ht="15">
      <c r="A371" s="108">
        <f t="shared" si="110"/>
        <v>343</v>
      </c>
      <c r="B371" s="109">
        <v>530000</v>
      </c>
      <c r="C371" s="110" t="s">
        <v>249</v>
      </c>
      <c r="D371" s="101">
        <f aca="true" t="shared" si="117" ref="D371:M372">D372</f>
        <v>0</v>
      </c>
      <c r="E371" s="92">
        <f t="shared" si="117"/>
        <v>0</v>
      </c>
      <c r="F371" s="101">
        <f t="shared" si="117"/>
        <v>0</v>
      </c>
      <c r="G371" s="92">
        <f t="shared" si="117"/>
        <v>0</v>
      </c>
      <c r="H371" s="91">
        <f t="shared" si="117"/>
        <v>0</v>
      </c>
      <c r="I371" s="92">
        <f t="shared" si="117"/>
        <v>0</v>
      </c>
      <c r="J371" s="101">
        <f t="shared" si="117"/>
        <v>0</v>
      </c>
      <c r="K371" s="92">
        <f t="shared" si="117"/>
        <v>0</v>
      </c>
      <c r="L371" s="101">
        <f t="shared" si="117"/>
        <v>0</v>
      </c>
      <c r="M371" s="92">
        <f t="shared" si="117"/>
        <v>0</v>
      </c>
      <c r="N371" s="101">
        <f t="shared" si="98"/>
        <v>0</v>
      </c>
      <c r="O371" s="92">
        <f t="shared" si="98"/>
        <v>0</v>
      </c>
    </row>
    <row r="372" spans="1:15" ht="15">
      <c r="A372" s="108">
        <f t="shared" si="110"/>
        <v>344</v>
      </c>
      <c r="B372" s="109">
        <v>531000</v>
      </c>
      <c r="C372" s="110" t="s">
        <v>250</v>
      </c>
      <c r="D372" s="101">
        <f t="shared" si="117"/>
        <v>0</v>
      </c>
      <c r="E372" s="92">
        <f t="shared" si="117"/>
        <v>0</v>
      </c>
      <c r="F372" s="101">
        <f t="shared" si="117"/>
        <v>0</v>
      </c>
      <c r="G372" s="92">
        <f t="shared" si="117"/>
        <v>0</v>
      </c>
      <c r="H372" s="91">
        <f t="shared" si="117"/>
        <v>0</v>
      </c>
      <c r="I372" s="92">
        <f t="shared" si="117"/>
        <v>0</v>
      </c>
      <c r="J372" s="101">
        <f t="shared" si="117"/>
        <v>0</v>
      </c>
      <c r="K372" s="92">
        <f t="shared" si="117"/>
        <v>0</v>
      </c>
      <c r="L372" s="101">
        <f t="shared" si="117"/>
        <v>0</v>
      </c>
      <c r="M372" s="92">
        <f t="shared" si="117"/>
        <v>0</v>
      </c>
      <c r="N372" s="101">
        <f t="shared" si="98"/>
        <v>0</v>
      </c>
      <c r="O372" s="92">
        <f t="shared" si="98"/>
        <v>0</v>
      </c>
    </row>
    <row r="373" spans="1:15" ht="15">
      <c r="A373" s="111">
        <f t="shared" si="110"/>
        <v>345</v>
      </c>
      <c r="B373" s="112">
        <v>531100</v>
      </c>
      <c r="C373" s="113" t="s">
        <v>6</v>
      </c>
      <c r="D373" s="184"/>
      <c r="E373" s="183"/>
      <c r="F373" s="184"/>
      <c r="G373" s="183"/>
      <c r="H373" s="182"/>
      <c r="I373" s="181"/>
      <c r="J373" s="184"/>
      <c r="K373" s="183"/>
      <c r="L373" s="184"/>
      <c r="M373" s="183"/>
      <c r="N373" s="118">
        <f t="shared" si="98"/>
        <v>0</v>
      </c>
      <c r="O373" s="96">
        <f t="shared" si="98"/>
        <v>0</v>
      </c>
    </row>
    <row r="374" spans="1:15" ht="25.5">
      <c r="A374" s="108">
        <f t="shared" si="110"/>
        <v>346</v>
      </c>
      <c r="B374" s="109">
        <v>540000</v>
      </c>
      <c r="C374" s="110" t="s">
        <v>251</v>
      </c>
      <c r="D374" s="101">
        <f aca="true" t="shared" si="118" ref="D374:M374">D375+D377+D379</f>
        <v>0</v>
      </c>
      <c r="E374" s="92">
        <f t="shared" si="118"/>
        <v>0</v>
      </c>
      <c r="F374" s="101">
        <f t="shared" si="118"/>
        <v>0</v>
      </c>
      <c r="G374" s="92">
        <f t="shared" si="118"/>
        <v>0</v>
      </c>
      <c r="H374" s="91">
        <f t="shared" si="118"/>
        <v>0</v>
      </c>
      <c r="I374" s="92">
        <f t="shared" si="118"/>
        <v>0</v>
      </c>
      <c r="J374" s="101">
        <f t="shared" si="118"/>
        <v>0</v>
      </c>
      <c r="K374" s="92">
        <f t="shared" si="118"/>
        <v>0</v>
      </c>
      <c r="L374" s="101">
        <f t="shared" si="118"/>
        <v>0</v>
      </c>
      <c r="M374" s="92">
        <f t="shared" si="118"/>
        <v>0</v>
      </c>
      <c r="N374" s="101">
        <f t="shared" si="98"/>
        <v>0</v>
      </c>
      <c r="O374" s="92">
        <f t="shared" si="98"/>
        <v>0</v>
      </c>
    </row>
    <row r="375" spans="1:15" ht="15">
      <c r="A375" s="108">
        <f t="shared" si="110"/>
        <v>347</v>
      </c>
      <c r="B375" s="109">
        <v>541000</v>
      </c>
      <c r="C375" s="110" t="s">
        <v>252</v>
      </c>
      <c r="D375" s="101">
        <f aca="true" t="shared" si="119" ref="D375:M375">D376</f>
        <v>0</v>
      </c>
      <c r="E375" s="92">
        <f t="shared" si="119"/>
        <v>0</v>
      </c>
      <c r="F375" s="101">
        <f t="shared" si="119"/>
        <v>0</v>
      </c>
      <c r="G375" s="92">
        <f t="shared" si="119"/>
        <v>0</v>
      </c>
      <c r="H375" s="91">
        <f t="shared" si="119"/>
        <v>0</v>
      </c>
      <c r="I375" s="92">
        <f t="shared" si="119"/>
        <v>0</v>
      </c>
      <c r="J375" s="101">
        <f t="shared" si="119"/>
        <v>0</v>
      </c>
      <c r="K375" s="92">
        <f t="shared" si="119"/>
        <v>0</v>
      </c>
      <c r="L375" s="101">
        <f t="shared" si="119"/>
        <v>0</v>
      </c>
      <c r="M375" s="92">
        <f t="shared" si="119"/>
        <v>0</v>
      </c>
      <c r="N375" s="101">
        <f t="shared" si="98"/>
        <v>0</v>
      </c>
      <c r="O375" s="92">
        <f t="shared" si="98"/>
        <v>0</v>
      </c>
    </row>
    <row r="376" spans="1:15" ht="15">
      <c r="A376" s="111">
        <f t="shared" si="110"/>
        <v>348</v>
      </c>
      <c r="B376" s="112">
        <v>541100</v>
      </c>
      <c r="C376" s="113" t="s">
        <v>56</v>
      </c>
      <c r="D376" s="184"/>
      <c r="E376" s="183"/>
      <c r="F376" s="184"/>
      <c r="G376" s="183"/>
      <c r="H376" s="182"/>
      <c r="I376" s="181"/>
      <c r="J376" s="184"/>
      <c r="K376" s="183"/>
      <c r="L376" s="184"/>
      <c r="M376" s="183"/>
      <c r="N376" s="118">
        <f t="shared" si="98"/>
        <v>0</v>
      </c>
      <c r="O376" s="96">
        <f t="shared" si="98"/>
        <v>0</v>
      </c>
    </row>
    <row r="377" spans="1:15" ht="15">
      <c r="A377" s="108">
        <f t="shared" si="110"/>
        <v>349</v>
      </c>
      <c r="B377" s="109">
        <v>542000</v>
      </c>
      <c r="C377" s="110" t="s">
        <v>253</v>
      </c>
      <c r="D377" s="101">
        <f aca="true" t="shared" si="120" ref="D377:M377">D378</f>
        <v>0</v>
      </c>
      <c r="E377" s="92">
        <f t="shared" si="120"/>
        <v>0</v>
      </c>
      <c r="F377" s="101">
        <f t="shared" si="120"/>
        <v>0</v>
      </c>
      <c r="G377" s="92">
        <f t="shared" si="120"/>
        <v>0</v>
      </c>
      <c r="H377" s="91">
        <f t="shared" si="120"/>
        <v>0</v>
      </c>
      <c r="I377" s="92">
        <f t="shared" si="120"/>
        <v>0</v>
      </c>
      <c r="J377" s="101">
        <f t="shared" si="120"/>
        <v>0</v>
      </c>
      <c r="K377" s="92">
        <f t="shared" si="120"/>
        <v>0</v>
      </c>
      <c r="L377" s="101">
        <f t="shared" si="120"/>
        <v>0</v>
      </c>
      <c r="M377" s="92">
        <f t="shared" si="120"/>
        <v>0</v>
      </c>
      <c r="N377" s="101">
        <f t="shared" si="98"/>
        <v>0</v>
      </c>
      <c r="O377" s="92">
        <f t="shared" si="98"/>
        <v>0</v>
      </c>
    </row>
    <row r="378" spans="1:15" ht="15">
      <c r="A378" s="111">
        <f t="shared" si="110"/>
        <v>350</v>
      </c>
      <c r="B378" s="112">
        <v>542100</v>
      </c>
      <c r="C378" s="113" t="s">
        <v>480</v>
      </c>
      <c r="D378" s="184"/>
      <c r="E378" s="183"/>
      <c r="F378" s="184"/>
      <c r="G378" s="183"/>
      <c r="H378" s="182"/>
      <c r="I378" s="181"/>
      <c r="J378" s="184"/>
      <c r="K378" s="183"/>
      <c r="L378" s="184"/>
      <c r="M378" s="183"/>
      <c r="N378" s="118">
        <f t="shared" si="98"/>
        <v>0</v>
      </c>
      <c r="O378" s="96">
        <f t="shared" si="98"/>
        <v>0</v>
      </c>
    </row>
    <row r="379" spans="1:15" ht="15">
      <c r="A379" s="108">
        <f t="shared" si="110"/>
        <v>351</v>
      </c>
      <c r="B379" s="109">
        <v>543000</v>
      </c>
      <c r="C379" s="110" t="s">
        <v>254</v>
      </c>
      <c r="D379" s="101">
        <f aca="true" t="shared" si="121" ref="D379:M379">SUM(D380:D381)</f>
        <v>0</v>
      </c>
      <c r="E379" s="92">
        <f t="shared" si="121"/>
        <v>0</v>
      </c>
      <c r="F379" s="101">
        <f t="shared" si="121"/>
        <v>0</v>
      </c>
      <c r="G379" s="92">
        <f t="shared" si="121"/>
        <v>0</v>
      </c>
      <c r="H379" s="91">
        <f t="shared" si="121"/>
        <v>0</v>
      </c>
      <c r="I379" s="92">
        <f t="shared" si="121"/>
        <v>0</v>
      </c>
      <c r="J379" s="101">
        <f t="shared" si="121"/>
        <v>0</v>
      </c>
      <c r="K379" s="92">
        <f t="shared" si="121"/>
        <v>0</v>
      </c>
      <c r="L379" s="101">
        <f t="shared" si="121"/>
        <v>0</v>
      </c>
      <c r="M379" s="92">
        <f t="shared" si="121"/>
        <v>0</v>
      </c>
      <c r="N379" s="101">
        <f t="shared" si="98"/>
        <v>0</v>
      </c>
      <c r="O379" s="92">
        <f t="shared" si="98"/>
        <v>0</v>
      </c>
    </row>
    <row r="380" spans="1:15" ht="15">
      <c r="A380" s="111">
        <f t="shared" si="110"/>
        <v>352</v>
      </c>
      <c r="B380" s="112">
        <v>543100</v>
      </c>
      <c r="C380" s="113" t="s">
        <v>481</v>
      </c>
      <c r="D380" s="184"/>
      <c r="E380" s="183"/>
      <c r="F380" s="184"/>
      <c r="G380" s="183"/>
      <c r="H380" s="182"/>
      <c r="I380" s="181"/>
      <c r="J380" s="184"/>
      <c r="K380" s="183"/>
      <c r="L380" s="184"/>
      <c r="M380" s="183"/>
      <c r="N380" s="118">
        <f t="shared" si="98"/>
        <v>0</v>
      </c>
      <c r="O380" s="96">
        <f t="shared" si="98"/>
        <v>0</v>
      </c>
    </row>
    <row r="381" spans="1:15" ht="15">
      <c r="A381" s="111">
        <f t="shared" si="110"/>
        <v>353</v>
      </c>
      <c r="B381" s="112">
        <v>543200</v>
      </c>
      <c r="C381" s="113" t="s">
        <v>482</v>
      </c>
      <c r="D381" s="184"/>
      <c r="E381" s="183"/>
      <c r="F381" s="184"/>
      <c r="G381" s="183"/>
      <c r="H381" s="182"/>
      <c r="I381" s="181"/>
      <c r="J381" s="184"/>
      <c r="K381" s="183"/>
      <c r="L381" s="184"/>
      <c r="M381" s="183"/>
      <c r="N381" s="118">
        <f t="shared" si="98"/>
        <v>0</v>
      </c>
      <c r="O381" s="96">
        <f t="shared" si="98"/>
        <v>0</v>
      </c>
    </row>
    <row r="382" spans="1:15" ht="51">
      <c r="A382" s="108">
        <f t="shared" si="110"/>
        <v>354</v>
      </c>
      <c r="B382" s="109">
        <v>550000</v>
      </c>
      <c r="C382" s="110" t="s">
        <v>255</v>
      </c>
      <c r="D382" s="101">
        <f aca="true" t="shared" si="122" ref="D382:M383">D383</f>
        <v>0</v>
      </c>
      <c r="E382" s="92">
        <f t="shared" si="122"/>
        <v>0</v>
      </c>
      <c r="F382" s="101">
        <f t="shared" si="122"/>
        <v>0</v>
      </c>
      <c r="G382" s="92">
        <f t="shared" si="122"/>
        <v>0</v>
      </c>
      <c r="H382" s="91">
        <f t="shared" si="122"/>
        <v>0</v>
      </c>
      <c r="I382" s="92">
        <f t="shared" si="122"/>
        <v>0</v>
      </c>
      <c r="J382" s="101">
        <f t="shared" si="122"/>
        <v>0</v>
      </c>
      <c r="K382" s="92">
        <f t="shared" si="122"/>
        <v>0</v>
      </c>
      <c r="L382" s="101">
        <f t="shared" si="122"/>
        <v>0</v>
      </c>
      <c r="M382" s="92">
        <f t="shared" si="122"/>
        <v>0</v>
      </c>
      <c r="N382" s="101">
        <f t="shared" si="98"/>
        <v>0</v>
      </c>
      <c r="O382" s="92">
        <f t="shared" si="98"/>
        <v>0</v>
      </c>
    </row>
    <row r="383" spans="1:15" ht="51">
      <c r="A383" s="108">
        <f t="shared" si="110"/>
        <v>355</v>
      </c>
      <c r="B383" s="109">
        <v>551000</v>
      </c>
      <c r="C383" s="110" t="s">
        <v>256</v>
      </c>
      <c r="D383" s="101">
        <f t="shared" si="122"/>
        <v>0</v>
      </c>
      <c r="E383" s="92">
        <f t="shared" si="122"/>
        <v>0</v>
      </c>
      <c r="F383" s="101">
        <f t="shared" si="122"/>
        <v>0</v>
      </c>
      <c r="G383" s="92">
        <f t="shared" si="122"/>
        <v>0</v>
      </c>
      <c r="H383" s="91">
        <f t="shared" si="122"/>
        <v>0</v>
      </c>
      <c r="I383" s="92">
        <f t="shared" si="122"/>
        <v>0</v>
      </c>
      <c r="J383" s="101">
        <f t="shared" si="122"/>
        <v>0</v>
      </c>
      <c r="K383" s="92">
        <f t="shared" si="122"/>
        <v>0</v>
      </c>
      <c r="L383" s="101">
        <f t="shared" si="122"/>
        <v>0</v>
      </c>
      <c r="M383" s="92">
        <f t="shared" si="122"/>
        <v>0</v>
      </c>
      <c r="N383" s="101">
        <f t="shared" si="98"/>
        <v>0</v>
      </c>
      <c r="O383" s="92">
        <f t="shared" si="98"/>
        <v>0</v>
      </c>
    </row>
    <row r="384" spans="1:15" ht="51">
      <c r="A384" s="111">
        <f t="shared" si="110"/>
        <v>356</v>
      </c>
      <c r="B384" s="112">
        <v>551100</v>
      </c>
      <c r="C384" s="129" t="s">
        <v>7</v>
      </c>
      <c r="D384" s="184"/>
      <c r="E384" s="183"/>
      <c r="F384" s="184"/>
      <c r="G384" s="183"/>
      <c r="H384" s="182"/>
      <c r="I384" s="181"/>
      <c r="J384" s="184"/>
      <c r="K384" s="183"/>
      <c r="L384" s="184"/>
      <c r="M384" s="183"/>
      <c r="N384" s="118">
        <f aca="true" t="shared" si="123" ref="N384:O432">SUM(H384,J384,L384)</f>
        <v>0</v>
      </c>
      <c r="O384" s="96">
        <f t="shared" si="123"/>
        <v>0</v>
      </c>
    </row>
    <row r="385" spans="1:15" ht="38.25">
      <c r="A385" s="119">
        <f t="shared" si="110"/>
        <v>357</v>
      </c>
      <c r="B385" s="120">
        <v>600000</v>
      </c>
      <c r="C385" s="121" t="s">
        <v>257</v>
      </c>
      <c r="D385" s="122">
        <f>D386+D411</f>
        <v>0</v>
      </c>
      <c r="E385" s="123">
        <f aca="true" t="shared" si="124" ref="E385:M385">E386+E411</f>
        <v>0</v>
      </c>
      <c r="F385" s="122">
        <f t="shared" si="124"/>
        <v>0</v>
      </c>
      <c r="G385" s="123">
        <f t="shared" si="124"/>
        <v>0</v>
      </c>
      <c r="H385" s="86">
        <f t="shared" si="124"/>
        <v>0</v>
      </c>
      <c r="I385" s="123">
        <f t="shared" si="124"/>
        <v>0</v>
      </c>
      <c r="J385" s="122">
        <f t="shared" si="124"/>
        <v>0</v>
      </c>
      <c r="K385" s="123">
        <f t="shared" si="124"/>
        <v>0</v>
      </c>
      <c r="L385" s="122">
        <f t="shared" si="124"/>
        <v>0</v>
      </c>
      <c r="M385" s="123">
        <f t="shared" si="124"/>
        <v>0</v>
      </c>
      <c r="N385" s="122">
        <f t="shared" si="123"/>
        <v>0</v>
      </c>
      <c r="O385" s="123">
        <f t="shared" si="123"/>
        <v>0</v>
      </c>
    </row>
    <row r="386" spans="1:15" ht="25.5">
      <c r="A386" s="108">
        <f t="shared" si="110"/>
        <v>358</v>
      </c>
      <c r="B386" s="109">
        <v>610000</v>
      </c>
      <c r="C386" s="110" t="s">
        <v>258</v>
      </c>
      <c r="D386" s="101">
        <f>D387+D397+D405+D407+D409</f>
        <v>0</v>
      </c>
      <c r="E386" s="92">
        <f aca="true" t="shared" si="125" ref="E386:M386">E387+E397+E405+E407+E409</f>
        <v>0</v>
      </c>
      <c r="F386" s="101">
        <f t="shared" si="125"/>
        <v>0</v>
      </c>
      <c r="G386" s="92">
        <f t="shared" si="125"/>
        <v>0</v>
      </c>
      <c r="H386" s="91">
        <f t="shared" si="125"/>
        <v>0</v>
      </c>
      <c r="I386" s="92">
        <f t="shared" si="125"/>
        <v>0</v>
      </c>
      <c r="J386" s="101">
        <f t="shared" si="125"/>
        <v>0</v>
      </c>
      <c r="K386" s="92">
        <f t="shared" si="125"/>
        <v>0</v>
      </c>
      <c r="L386" s="101">
        <f t="shared" si="125"/>
        <v>0</v>
      </c>
      <c r="M386" s="92">
        <f t="shared" si="125"/>
        <v>0</v>
      </c>
      <c r="N386" s="101">
        <f t="shared" si="123"/>
        <v>0</v>
      </c>
      <c r="O386" s="92">
        <f t="shared" si="123"/>
        <v>0</v>
      </c>
    </row>
    <row r="387" spans="1:15" ht="25.5">
      <c r="A387" s="108">
        <f t="shared" si="110"/>
        <v>359</v>
      </c>
      <c r="B387" s="109">
        <v>611000</v>
      </c>
      <c r="C387" s="110" t="s">
        <v>259</v>
      </c>
      <c r="D387" s="101">
        <f aca="true" t="shared" si="126" ref="D387:M387">SUM(D388:D396)</f>
        <v>0</v>
      </c>
      <c r="E387" s="92">
        <f t="shared" si="126"/>
        <v>0</v>
      </c>
      <c r="F387" s="101">
        <f t="shared" si="126"/>
        <v>0</v>
      </c>
      <c r="G387" s="92">
        <f t="shared" si="126"/>
        <v>0</v>
      </c>
      <c r="H387" s="91">
        <f t="shared" si="126"/>
        <v>0</v>
      </c>
      <c r="I387" s="92">
        <f t="shared" si="126"/>
        <v>0</v>
      </c>
      <c r="J387" s="101">
        <f t="shared" si="126"/>
        <v>0</v>
      </c>
      <c r="K387" s="92">
        <f t="shared" si="126"/>
        <v>0</v>
      </c>
      <c r="L387" s="101">
        <f t="shared" si="126"/>
        <v>0</v>
      </c>
      <c r="M387" s="92">
        <f t="shared" si="126"/>
        <v>0</v>
      </c>
      <c r="N387" s="101">
        <f t="shared" si="123"/>
        <v>0</v>
      </c>
      <c r="O387" s="92">
        <f t="shared" si="123"/>
        <v>0</v>
      </c>
    </row>
    <row r="388" spans="1:15" ht="38.25">
      <c r="A388" s="111">
        <f t="shared" si="110"/>
        <v>360</v>
      </c>
      <c r="B388" s="112">
        <v>611100</v>
      </c>
      <c r="C388" s="113" t="s">
        <v>483</v>
      </c>
      <c r="D388" s="184"/>
      <c r="E388" s="183"/>
      <c r="F388" s="184"/>
      <c r="G388" s="183"/>
      <c r="H388" s="182"/>
      <c r="I388" s="181"/>
      <c r="J388" s="184"/>
      <c r="K388" s="183"/>
      <c r="L388" s="184"/>
      <c r="M388" s="183"/>
      <c r="N388" s="118">
        <f t="shared" si="123"/>
        <v>0</v>
      </c>
      <c r="O388" s="96">
        <f t="shared" si="123"/>
        <v>0</v>
      </c>
    </row>
    <row r="389" spans="1:15" ht="25.5">
      <c r="A389" s="111">
        <f t="shared" si="110"/>
        <v>361</v>
      </c>
      <c r="B389" s="112">
        <v>611200</v>
      </c>
      <c r="C389" s="113" t="s">
        <v>484</v>
      </c>
      <c r="D389" s="184"/>
      <c r="E389" s="183"/>
      <c r="F389" s="184"/>
      <c r="G389" s="183"/>
      <c r="H389" s="182"/>
      <c r="I389" s="181"/>
      <c r="J389" s="184"/>
      <c r="K389" s="183"/>
      <c r="L389" s="184"/>
      <c r="M389" s="183"/>
      <c r="N389" s="118">
        <f t="shared" si="123"/>
        <v>0</v>
      </c>
      <c r="O389" s="96">
        <f t="shared" si="123"/>
        <v>0</v>
      </c>
    </row>
    <row r="390" spans="1:15" ht="38.25">
      <c r="A390" s="111">
        <f t="shared" si="110"/>
        <v>362</v>
      </c>
      <c r="B390" s="112">
        <v>611300</v>
      </c>
      <c r="C390" s="113" t="s">
        <v>485</v>
      </c>
      <c r="D390" s="184"/>
      <c r="E390" s="183"/>
      <c r="F390" s="184"/>
      <c r="G390" s="183"/>
      <c r="H390" s="182"/>
      <c r="I390" s="181"/>
      <c r="J390" s="184"/>
      <c r="K390" s="183"/>
      <c r="L390" s="184"/>
      <c r="M390" s="183"/>
      <c r="N390" s="118">
        <f t="shared" si="123"/>
        <v>0</v>
      </c>
      <c r="O390" s="96">
        <f t="shared" si="123"/>
        <v>0</v>
      </c>
    </row>
    <row r="391" spans="1:15" ht="25.5">
      <c r="A391" s="111">
        <f t="shared" si="110"/>
        <v>363</v>
      </c>
      <c r="B391" s="112">
        <v>611400</v>
      </c>
      <c r="C391" s="113" t="s">
        <v>486</v>
      </c>
      <c r="D391" s="184"/>
      <c r="E391" s="183"/>
      <c r="F391" s="184"/>
      <c r="G391" s="183"/>
      <c r="H391" s="182"/>
      <c r="I391" s="181"/>
      <c r="J391" s="184"/>
      <c r="K391" s="183"/>
      <c r="L391" s="184"/>
      <c r="M391" s="183"/>
      <c r="N391" s="118">
        <f t="shared" si="123"/>
        <v>0</v>
      </c>
      <c r="O391" s="96">
        <f t="shared" si="123"/>
        <v>0</v>
      </c>
    </row>
    <row r="392" spans="1:15" ht="25.5">
      <c r="A392" s="111">
        <f t="shared" si="110"/>
        <v>364</v>
      </c>
      <c r="B392" s="112">
        <v>611500</v>
      </c>
      <c r="C392" s="113" t="s">
        <v>487</v>
      </c>
      <c r="D392" s="184"/>
      <c r="E392" s="183"/>
      <c r="F392" s="184"/>
      <c r="G392" s="183"/>
      <c r="H392" s="182"/>
      <c r="I392" s="181"/>
      <c r="J392" s="184"/>
      <c r="K392" s="183"/>
      <c r="L392" s="184"/>
      <c r="M392" s="183"/>
      <c r="N392" s="118">
        <f t="shared" si="123"/>
        <v>0</v>
      </c>
      <c r="O392" s="96">
        <f t="shared" si="123"/>
        <v>0</v>
      </c>
    </row>
    <row r="393" spans="1:15" ht="25.5">
      <c r="A393" s="111">
        <f t="shared" si="110"/>
        <v>365</v>
      </c>
      <c r="B393" s="112">
        <v>611600</v>
      </c>
      <c r="C393" s="113" t="s">
        <v>488</v>
      </c>
      <c r="D393" s="184"/>
      <c r="E393" s="183"/>
      <c r="F393" s="184"/>
      <c r="G393" s="183"/>
      <c r="H393" s="182"/>
      <c r="I393" s="181"/>
      <c r="J393" s="184"/>
      <c r="K393" s="183"/>
      <c r="L393" s="184"/>
      <c r="M393" s="183"/>
      <c r="N393" s="118">
        <f t="shared" si="123"/>
        <v>0</v>
      </c>
      <c r="O393" s="96">
        <f t="shared" si="123"/>
        <v>0</v>
      </c>
    </row>
    <row r="394" spans="1:15" ht="25.5">
      <c r="A394" s="111">
        <f t="shared" si="110"/>
        <v>366</v>
      </c>
      <c r="B394" s="112">
        <v>611700</v>
      </c>
      <c r="C394" s="113" t="s">
        <v>489</v>
      </c>
      <c r="D394" s="184"/>
      <c r="E394" s="183"/>
      <c r="F394" s="184"/>
      <c r="G394" s="183"/>
      <c r="H394" s="182"/>
      <c r="I394" s="181"/>
      <c r="J394" s="184"/>
      <c r="K394" s="183"/>
      <c r="L394" s="184"/>
      <c r="M394" s="183"/>
      <c r="N394" s="118">
        <f t="shared" si="123"/>
        <v>0</v>
      </c>
      <c r="O394" s="96">
        <f t="shared" si="123"/>
        <v>0</v>
      </c>
    </row>
    <row r="395" spans="1:15" ht="15">
      <c r="A395" s="111">
        <f t="shared" si="110"/>
        <v>367</v>
      </c>
      <c r="B395" s="112">
        <v>611800</v>
      </c>
      <c r="C395" s="113" t="s">
        <v>490</v>
      </c>
      <c r="D395" s="184"/>
      <c r="E395" s="183"/>
      <c r="F395" s="184"/>
      <c r="G395" s="183"/>
      <c r="H395" s="182"/>
      <c r="I395" s="181"/>
      <c r="J395" s="184"/>
      <c r="K395" s="183"/>
      <c r="L395" s="184"/>
      <c r="M395" s="183"/>
      <c r="N395" s="118">
        <f t="shared" si="123"/>
        <v>0</v>
      </c>
      <c r="O395" s="96">
        <f t="shared" si="123"/>
        <v>0</v>
      </c>
    </row>
    <row r="396" spans="1:15" ht="15">
      <c r="A396" s="111">
        <f t="shared" si="110"/>
        <v>368</v>
      </c>
      <c r="B396" s="112">
        <v>611900</v>
      </c>
      <c r="C396" s="113" t="s">
        <v>491</v>
      </c>
      <c r="D396" s="184"/>
      <c r="E396" s="183"/>
      <c r="F396" s="184"/>
      <c r="G396" s="183"/>
      <c r="H396" s="182"/>
      <c r="I396" s="181"/>
      <c r="J396" s="184"/>
      <c r="K396" s="183"/>
      <c r="L396" s="184"/>
      <c r="M396" s="183"/>
      <c r="N396" s="118">
        <f t="shared" si="123"/>
        <v>0</v>
      </c>
      <c r="O396" s="96">
        <f t="shared" si="123"/>
        <v>0</v>
      </c>
    </row>
    <row r="397" spans="1:15" ht="25.5">
      <c r="A397" s="108">
        <f t="shared" si="110"/>
        <v>369</v>
      </c>
      <c r="B397" s="109">
        <v>612000</v>
      </c>
      <c r="C397" s="110" t="s">
        <v>260</v>
      </c>
      <c r="D397" s="101">
        <f aca="true" t="shared" si="127" ref="D397:M397">SUM(D398:D404)</f>
        <v>0</v>
      </c>
      <c r="E397" s="92">
        <f t="shared" si="127"/>
        <v>0</v>
      </c>
      <c r="F397" s="101">
        <f t="shared" si="127"/>
        <v>0</v>
      </c>
      <c r="G397" s="92">
        <f t="shared" si="127"/>
        <v>0</v>
      </c>
      <c r="H397" s="91">
        <f t="shared" si="127"/>
        <v>0</v>
      </c>
      <c r="I397" s="92">
        <f t="shared" si="127"/>
        <v>0</v>
      </c>
      <c r="J397" s="101">
        <f t="shared" si="127"/>
        <v>0</v>
      </c>
      <c r="K397" s="92">
        <f t="shared" si="127"/>
        <v>0</v>
      </c>
      <c r="L397" s="101">
        <f t="shared" si="127"/>
        <v>0</v>
      </c>
      <c r="M397" s="92">
        <f t="shared" si="127"/>
        <v>0</v>
      </c>
      <c r="N397" s="101">
        <f t="shared" si="123"/>
        <v>0</v>
      </c>
      <c r="O397" s="92">
        <f t="shared" si="123"/>
        <v>0</v>
      </c>
    </row>
    <row r="398" spans="1:15" ht="51">
      <c r="A398" s="111">
        <f t="shared" si="110"/>
        <v>370</v>
      </c>
      <c r="B398" s="112">
        <v>612100</v>
      </c>
      <c r="C398" s="113" t="s">
        <v>492</v>
      </c>
      <c r="D398" s="184"/>
      <c r="E398" s="183"/>
      <c r="F398" s="184"/>
      <c r="G398" s="183"/>
      <c r="H398" s="182"/>
      <c r="I398" s="181"/>
      <c r="J398" s="184"/>
      <c r="K398" s="183"/>
      <c r="L398" s="184"/>
      <c r="M398" s="183"/>
      <c r="N398" s="118">
        <f t="shared" si="123"/>
        <v>0</v>
      </c>
      <c r="O398" s="96">
        <f t="shared" si="123"/>
        <v>0</v>
      </c>
    </row>
    <row r="399" spans="1:15" ht="25.5">
      <c r="A399" s="111">
        <f t="shared" si="110"/>
        <v>371</v>
      </c>
      <c r="B399" s="112">
        <v>612200</v>
      </c>
      <c r="C399" s="113" t="s">
        <v>493</v>
      </c>
      <c r="D399" s="184"/>
      <c r="E399" s="183"/>
      <c r="F399" s="184"/>
      <c r="G399" s="183"/>
      <c r="H399" s="182"/>
      <c r="I399" s="181"/>
      <c r="J399" s="184"/>
      <c r="K399" s="183"/>
      <c r="L399" s="184"/>
      <c r="M399" s="183"/>
      <c r="N399" s="118">
        <f t="shared" si="123"/>
        <v>0</v>
      </c>
      <c r="O399" s="96">
        <f t="shared" si="123"/>
        <v>0</v>
      </c>
    </row>
    <row r="400" spans="1:15" ht="25.5">
      <c r="A400" s="111">
        <f t="shared" si="110"/>
        <v>372</v>
      </c>
      <c r="B400" s="112">
        <v>612300</v>
      </c>
      <c r="C400" s="113" t="s">
        <v>494</v>
      </c>
      <c r="D400" s="184"/>
      <c r="E400" s="183"/>
      <c r="F400" s="184"/>
      <c r="G400" s="183"/>
      <c r="H400" s="182"/>
      <c r="I400" s="181"/>
      <c r="J400" s="184"/>
      <c r="K400" s="183"/>
      <c r="L400" s="184"/>
      <c r="M400" s="183"/>
      <c r="N400" s="118">
        <f t="shared" si="123"/>
        <v>0</v>
      </c>
      <c r="O400" s="96">
        <f t="shared" si="123"/>
        <v>0</v>
      </c>
    </row>
    <row r="401" spans="1:15" ht="25.5">
      <c r="A401" s="111">
        <f t="shared" si="110"/>
        <v>373</v>
      </c>
      <c r="B401" s="112">
        <v>612400</v>
      </c>
      <c r="C401" s="113" t="s">
        <v>495</v>
      </c>
      <c r="D401" s="184"/>
      <c r="E401" s="183"/>
      <c r="F401" s="184"/>
      <c r="G401" s="183"/>
      <c r="H401" s="182"/>
      <c r="I401" s="181"/>
      <c r="J401" s="184"/>
      <c r="K401" s="183"/>
      <c r="L401" s="184"/>
      <c r="M401" s="183"/>
      <c r="N401" s="118">
        <f t="shared" si="123"/>
        <v>0</v>
      </c>
      <c r="O401" s="96">
        <f t="shared" si="123"/>
        <v>0</v>
      </c>
    </row>
    <row r="402" spans="1:15" ht="25.5">
      <c r="A402" s="111">
        <f t="shared" si="110"/>
        <v>374</v>
      </c>
      <c r="B402" s="112">
        <v>612500</v>
      </c>
      <c r="C402" s="113" t="s">
        <v>101</v>
      </c>
      <c r="D402" s="184"/>
      <c r="E402" s="183"/>
      <c r="F402" s="184"/>
      <c r="G402" s="183"/>
      <c r="H402" s="182"/>
      <c r="I402" s="181"/>
      <c r="J402" s="184"/>
      <c r="K402" s="183"/>
      <c r="L402" s="184"/>
      <c r="M402" s="183"/>
      <c r="N402" s="118">
        <f t="shared" si="123"/>
        <v>0</v>
      </c>
      <c r="O402" s="96">
        <f t="shared" si="123"/>
        <v>0</v>
      </c>
    </row>
    <row r="403" spans="1:15" ht="25.5">
      <c r="A403" s="111">
        <f t="shared" si="110"/>
        <v>375</v>
      </c>
      <c r="B403" s="112">
        <v>612600</v>
      </c>
      <c r="C403" s="113" t="s">
        <v>360</v>
      </c>
      <c r="D403" s="184"/>
      <c r="E403" s="183"/>
      <c r="F403" s="184"/>
      <c r="G403" s="183"/>
      <c r="H403" s="182"/>
      <c r="I403" s="181"/>
      <c r="J403" s="184"/>
      <c r="K403" s="183"/>
      <c r="L403" s="184"/>
      <c r="M403" s="183"/>
      <c r="N403" s="118">
        <f t="shared" si="123"/>
        <v>0</v>
      </c>
      <c r="O403" s="96">
        <f t="shared" si="123"/>
        <v>0</v>
      </c>
    </row>
    <row r="404" spans="1:15" ht="15">
      <c r="A404" s="111">
        <f t="shared" si="110"/>
        <v>376</v>
      </c>
      <c r="B404" s="112">
        <v>612900</v>
      </c>
      <c r="C404" s="113" t="s">
        <v>361</v>
      </c>
      <c r="D404" s="184"/>
      <c r="E404" s="183"/>
      <c r="F404" s="184"/>
      <c r="G404" s="183"/>
      <c r="H404" s="182"/>
      <c r="I404" s="181"/>
      <c r="J404" s="184"/>
      <c r="K404" s="183"/>
      <c r="L404" s="184"/>
      <c r="M404" s="183"/>
      <c r="N404" s="118">
        <f t="shared" si="123"/>
        <v>0</v>
      </c>
      <c r="O404" s="96">
        <f t="shared" si="123"/>
        <v>0</v>
      </c>
    </row>
    <row r="405" spans="1:15" ht="25.5">
      <c r="A405" s="108">
        <f t="shared" si="110"/>
        <v>377</v>
      </c>
      <c r="B405" s="109">
        <v>613000</v>
      </c>
      <c r="C405" s="110" t="s">
        <v>261</v>
      </c>
      <c r="D405" s="101">
        <f>D406</f>
        <v>0</v>
      </c>
      <c r="E405" s="92">
        <f aca="true" t="shared" si="128" ref="E405:M405">E406</f>
        <v>0</v>
      </c>
      <c r="F405" s="101">
        <f t="shared" si="128"/>
        <v>0</v>
      </c>
      <c r="G405" s="92">
        <f t="shared" si="128"/>
        <v>0</v>
      </c>
      <c r="H405" s="91">
        <f t="shared" si="128"/>
        <v>0</v>
      </c>
      <c r="I405" s="92">
        <f t="shared" si="128"/>
        <v>0</v>
      </c>
      <c r="J405" s="101">
        <f t="shared" si="128"/>
        <v>0</v>
      </c>
      <c r="K405" s="92">
        <f t="shared" si="128"/>
        <v>0</v>
      </c>
      <c r="L405" s="101">
        <f t="shared" si="128"/>
        <v>0</v>
      </c>
      <c r="M405" s="92">
        <f t="shared" si="128"/>
        <v>0</v>
      </c>
      <c r="N405" s="101">
        <f t="shared" si="123"/>
        <v>0</v>
      </c>
      <c r="O405" s="92">
        <f t="shared" si="123"/>
        <v>0</v>
      </c>
    </row>
    <row r="406" spans="1:15" ht="15">
      <c r="A406" s="111">
        <f t="shared" si="110"/>
        <v>378</v>
      </c>
      <c r="B406" s="112">
        <v>613100</v>
      </c>
      <c r="C406" s="113" t="s">
        <v>362</v>
      </c>
      <c r="D406" s="184"/>
      <c r="E406" s="183"/>
      <c r="F406" s="184"/>
      <c r="G406" s="183"/>
      <c r="H406" s="182"/>
      <c r="I406" s="181"/>
      <c r="J406" s="184"/>
      <c r="K406" s="183"/>
      <c r="L406" s="184"/>
      <c r="M406" s="183"/>
      <c r="N406" s="118">
        <f t="shared" si="123"/>
        <v>0</v>
      </c>
      <c r="O406" s="96">
        <f t="shared" si="123"/>
        <v>0</v>
      </c>
    </row>
    <row r="407" spans="1:15" ht="25.5">
      <c r="A407" s="108">
        <f t="shared" si="110"/>
        <v>379</v>
      </c>
      <c r="B407" s="109">
        <v>614000</v>
      </c>
      <c r="C407" s="110" t="s">
        <v>262</v>
      </c>
      <c r="D407" s="101">
        <f>D408</f>
        <v>0</v>
      </c>
      <c r="E407" s="92">
        <f aca="true" t="shared" si="129" ref="E407:M407">E408</f>
        <v>0</v>
      </c>
      <c r="F407" s="101">
        <f t="shared" si="129"/>
        <v>0</v>
      </c>
      <c r="G407" s="92">
        <f t="shared" si="129"/>
        <v>0</v>
      </c>
      <c r="H407" s="91">
        <f t="shared" si="129"/>
        <v>0</v>
      </c>
      <c r="I407" s="92">
        <f t="shared" si="129"/>
        <v>0</v>
      </c>
      <c r="J407" s="101">
        <f t="shared" si="129"/>
        <v>0</v>
      </c>
      <c r="K407" s="92">
        <f t="shared" si="129"/>
        <v>0</v>
      </c>
      <c r="L407" s="101">
        <f t="shared" si="129"/>
        <v>0</v>
      </c>
      <c r="M407" s="92">
        <f t="shared" si="129"/>
        <v>0</v>
      </c>
      <c r="N407" s="101">
        <f t="shared" si="123"/>
        <v>0</v>
      </c>
      <c r="O407" s="92">
        <f t="shared" si="123"/>
        <v>0</v>
      </c>
    </row>
    <row r="408" spans="1:15" ht="25.5">
      <c r="A408" s="111">
        <f t="shared" si="110"/>
        <v>380</v>
      </c>
      <c r="B408" s="112">
        <v>614100</v>
      </c>
      <c r="C408" s="113" t="s">
        <v>363</v>
      </c>
      <c r="D408" s="184"/>
      <c r="E408" s="183"/>
      <c r="F408" s="184"/>
      <c r="G408" s="183"/>
      <c r="H408" s="182"/>
      <c r="I408" s="181"/>
      <c r="J408" s="184"/>
      <c r="K408" s="183"/>
      <c r="L408" s="184"/>
      <c r="M408" s="183"/>
      <c r="N408" s="118">
        <f t="shared" si="123"/>
        <v>0</v>
      </c>
      <c r="O408" s="96">
        <f t="shared" si="123"/>
        <v>0</v>
      </c>
    </row>
    <row r="409" spans="1:15" ht="38.25">
      <c r="A409" s="108">
        <f t="shared" si="110"/>
        <v>381</v>
      </c>
      <c r="B409" s="109">
        <v>615000</v>
      </c>
      <c r="C409" s="110" t="s">
        <v>263</v>
      </c>
      <c r="D409" s="101">
        <f>D410</f>
        <v>0</v>
      </c>
      <c r="E409" s="92">
        <f aca="true" t="shared" si="130" ref="E409:M409">E410</f>
        <v>0</v>
      </c>
      <c r="F409" s="101">
        <f t="shared" si="130"/>
        <v>0</v>
      </c>
      <c r="G409" s="92">
        <f t="shared" si="130"/>
        <v>0</v>
      </c>
      <c r="H409" s="91">
        <f t="shared" si="130"/>
        <v>0</v>
      </c>
      <c r="I409" s="92">
        <f t="shared" si="130"/>
        <v>0</v>
      </c>
      <c r="J409" s="101">
        <f t="shared" si="130"/>
        <v>0</v>
      </c>
      <c r="K409" s="92">
        <f t="shared" si="130"/>
        <v>0</v>
      </c>
      <c r="L409" s="101">
        <f t="shared" si="130"/>
        <v>0</v>
      </c>
      <c r="M409" s="92">
        <f t="shared" si="130"/>
        <v>0</v>
      </c>
      <c r="N409" s="101">
        <f t="shared" si="123"/>
        <v>0</v>
      </c>
      <c r="O409" s="92">
        <f t="shared" si="123"/>
        <v>0</v>
      </c>
    </row>
    <row r="410" spans="1:15" ht="25.5">
      <c r="A410" s="114">
        <f t="shared" si="110"/>
        <v>382</v>
      </c>
      <c r="B410" s="115">
        <v>615100</v>
      </c>
      <c r="C410" s="116" t="s">
        <v>364</v>
      </c>
      <c r="D410" s="184"/>
      <c r="E410" s="183"/>
      <c r="F410" s="184"/>
      <c r="G410" s="183"/>
      <c r="H410" s="182"/>
      <c r="I410" s="181"/>
      <c r="J410" s="184"/>
      <c r="K410" s="183"/>
      <c r="L410" s="184"/>
      <c r="M410" s="183"/>
      <c r="N410" s="118">
        <f t="shared" si="123"/>
        <v>0</v>
      </c>
      <c r="O410" s="96">
        <f t="shared" si="123"/>
        <v>0</v>
      </c>
    </row>
    <row r="411" spans="1:15" ht="25.5">
      <c r="A411" s="108">
        <f t="shared" si="110"/>
        <v>383</v>
      </c>
      <c r="B411" s="109">
        <v>620000</v>
      </c>
      <c r="C411" s="110" t="s">
        <v>264</v>
      </c>
      <c r="D411" s="101">
        <f>D412+D422+D431</f>
        <v>0</v>
      </c>
      <c r="E411" s="92">
        <f aca="true" t="shared" si="131" ref="E411:M411">E412+E422+E431</f>
        <v>0</v>
      </c>
      <c r="F411" s="101">
        <f t="shared" si="131"/>
        <v>0</v>
      </c>
      <c r="G411" s="92">
        <f t="shared" si="131"/>
        <v>0</v>
      </c>
      <c r="H411" s="91">
        <f t="shared" si="131"/>
        <v>0</v>
      </c>
      <c r="I411" s="92">
        <f t="shared" si="131"/>
        <v>0</v>
      </c>
      <c r="J411" s="101">
        <f t="shared" si="131"/>
        <v>0</v>
      </c>
      <c r="K411" s="92">
        <f t="shared" si="131"/>
        <v>0</v>
      </c>
      <c r="L411" s="101">
        <f t="shared" si="131"/>
        <v>0</v>
      </c>
      <c r="M411" s="92">
        <f t="shared" si="131"/>
        <v>0</v>
      </c>
      <c r="N411" s="101">
        <f t="shared" si="123"/>
        <v>0</v>
      </c>
      <c r="O411" s="92">
        <f t="shared" si="123"/>
        <v>0</v>
      </c>
    </row>
    <row r="412" spans="1:15" ht="25.5">
      <c r="A412" s="108">
        <f t="shared" si="110"/>
        <v>384</v>
      </c>
      <c r="B412" s="109">
        <v>621000</v>
      </c>
      <c r="C412" s="110" t="s">
        <v>265</v>
      </c>
      <c r="D412" s="101">
        <f aca="true" t="shared" si="132" ref="D412:M412">SUM(D413:D421)</f>
        <v>0</v>
      </c>
      <c r="E412" s="92">
        <f t="shared" si="132"/>
        <v>0</v>
      </c>
      <c r="F412" s="101">
        <f t="shared" si="132"/>
        <v>0</v>
      </c>
      <c r="G412" s="92">
        <f t="shared" si="132"/>
        <v>0</v>
      </c>
      <c r="H412" s="91">
        <f t="shared" si="132"/>
        <v>0</v>
      </c>
      <c r="I412" s="92">
        <f t="shared" si="132"/>
        <v>0</v>
      </c>
      <c r="J412" s="101">
        <f t="shared" si="132"/>
        <v>0</v>
      </c>
      <c r="K412" s="92">
        <f t="shared" si="132"/>
        <v>0</v>
      </c>
      <c r="L412" s="101">
        <f t="shared" si="132"/>
        <v>0</v>
      </c>
      <c r="M412" s="92">
        <f t="shared" si="132"/>
        <v>0</v>
      </c>
      <c r="N412" s="101">
        <f t="shared" si="123"/>
        <v>0</v>
      </c>
      <c r="O412" s="92">
        <f t="shared" si="123"/>
        <v>0</v>
      </c>
    </row>
    <row r="413" spans="1:15" ht="25.5">
      <c r="A413" s="111">
        <f t="shared" si="110"/>
        <v>385</v>
      </c>
      <c r="B413" s="112">
        <v>621100</v>
      </c>
      <c r="C413" s="113" t="s">
        <v>365</v>
      </c>
      <c r="D413" s="184"/>
      <c r="E413" s="183"/>
      <c r="F413" s="184"/>
      <c r="G413" s="183"/>
      <c r="H413" s="182"/>
      <c r="I413" s="181"/>
      <c r="J413" s="184"/>
      <c r="K413" s="183"/>
      <c r="L413" s="184"/>
      <c r="M413" s="183"/>
      <c r="N413" s="118">
        <f t="shared" si="123"/>
        <v>0</v>
      </c>
      <c r="O413" s="96">
        <f t="shared" si="123"/>
        <v>0</v>
      </c>
    </row>
    <row r="414" spans="1:15" ht="15">
      <c r="A414" s="111">
        <f t="shared" si="110"/>
        <v>386</v>
      </c>
      <c r="B414" s="112">
        <v>621200</v>
      </c>
      <c r="C414" s="113" t="s">
        <v>366</v>
      </c>
      <c r="D414" s="184"/>
      <c r="E414" s="183"/>
      <c r="F414" s="184"/>
      <c r="G414" s="183"/>
      <c r="H414" s="182"/>
      <c r="I414" s="181"/>
      <c r="J414" s="184"/>
      <c r="K414" s="183"/>
      <c r="L414" s="184"/>
      <c r="M414" s="183"/>
      <c r="N414" s="118">
        <f t="shared" si="123"/>
        <v>0</v>
      </c>
      <c r="O414" s="96">
        <f t="shared" si="123"/>
        <v>0</v>
      </c>
    </row>
    <row r="415" spans="1:15" ht="25.5">
      <c r="A415" s="111">
        <f t="shared" si="110"/>
        <v>387</v>
      </c>
      <c r="B415" s="112">
        <v>621300</v>
      </c>
      <c r="C415" s="113" t="s">
        <v>367</v>
      </c>
      <c r="D415" s="184"/>
      <c r="E415" s="183"/>
      <c r="F415" s="184"/>
      <c r="G415" s="183"/>
      <c r="H415" s="182"/>
      <c r="I415" s="181"/>
      <c r="J415" s="184"/>
      <c r="K415" s="183"/>
      <c r="L415" s="184"/>
      <c r="M415" s="183"/>
      <c r="N415" s="118">
        <f t="shared" si="123"/>
        <v>0</v>
      </c>
      <c r="O415" s="96">
        <f t="shared" si="123"/>
        <v>0</v>
      </c>
    </row>
    <row r="416" spans="1:15" ht="25.5">
      <c r="A416" s="111">
        <f t="shared" si="110"/>
        <v>388</v>
      </c>
      <c r="B416" s="112">
        <v>621400</v>
      </c>
      <c r="C416" s="113" t="s">
        <v>368</v>
      </c>
      <c r="D416" s="184"/>
      <c r="E416" s="183"/>
      <c r="F416" s="184"/>
      <c r="G416" s="183"/>
      <c r="H416" s="182"/>
      <c r="I416" s="181"/>
      <c r="J416" s="184"/>
      <c r="K416" s="183"/>
      <c r="L416" s="184"/>
      <c r="M416" s="183"/>
      <c r="N416" s="118">
        <f t="shared" si="123"/>
        <v>0</v>
      </c>
      <c r="O416" s="96">
        <f t="shared" si="123"/>
        <v>0</v>
      </c>
    </row>
    <row r="417" spans="1:15" ht="38.25">
      <c r="A417" s="111">
        <f t="shared" si="110"/>
        <v>389</v>
      </c>
      <c r="B417" s="112">
        <v>621500</v>
      </c>
      <c r="C417" s="113" t="s">
        <v>62</v>
      </c>
      <c r="D417" s="184"/>
      <c r="E417" s="183"/>
      <c r="F417" s="184"/>
      <c r="G417" s="183"/>
      <c r="H417" s="182"/>
      <c r="I417" s="181"/>
      <c r="J417" s="184"/>
      <c r="K417" s="183"/>
      <c r="L417" s="184"/>
      <c r="M417" s="183"/>
      <c r="N417" s="118">
        <f t="shared" si="123"/>
        <v>0</v>
      </c>
      <c r="O417" s="96">
        <f t="shared" si="123"/>
        <v>0</v>
      </c>
    </row>
    <row r="418" spans="1:15" ht="25.5">
      <c r="A418" s="111">
        <f t="shared" si="110"/>
        <v>390</v>
      </c>
      <c r="B418" s="112">
        <v>621600</v>
      </c>
      <c r="C418" s="113" t="s">
        <v>369</v>
      </c>
      <c r="D418" s="184"/>
      <c r="E418" s="183"/>
      <c r="F418" s="184"/>
      <c r="G418" s="183"/>
      <c r="H418" s="182"/>
      <c r="I418" s="181"/>
      <c r="J418" s="184"/>
      <c r="K418" s="183"/>
      <c r="L418" s="184"/>
      <c r="M418" s="183"/>
      <c r="N418" s="118">
        <f t="shared" si="123"/>
        <v>0</v>
      </c>
      <c r="O418" s="96">
        <f t="shared" si="123"/>
        <v>0</v>
      </c>
    </row>
    <row r="419" spans="1:15" ht="25.5">
      <c r="A419" s="111">
        <f t="shared" si="110"/>
        <v>391</v>
      </c>
      <c r="B419" s="112">
        <v>621700</v>
      </c>
      <c r="C419" s="113" t="s">
        <v>63</v>
      </c>
      <c r="D419" s="184"/>
      <c r="E419" s="183"/>
      <c r="F419" s="184"/>
      <c r="G419" s="183"/>
      <c r="H419" s="182"/>
      <c r="I419" s="181"/>
      <c r="J419" s="184"/>
      <c r="K419" s="183"/>
      <c r="L419" s="184"/>
      <c r="M419" s="183"/>
      <c r="N419" s="118">
        <f t="shared" si="123"/>
        <v>0</v>
      </c>
      <c r="O419" s="96">
        <f t="shared" si="123"/>
        <v>0</v>
      </c>
    </row>
    <row r="420" spans="1:15" ht="38.25">
      <c r="A420" s="111">
        <f t="shared" si="110"/>
        <v>392</v>
      </c>
      <c r="B420" s="112">
        <v>621800</v>
      </c>
      <c r="C420" s="113" t="s">
        <v>370</v>
      </c>
      <c r="D420" s="184"/>
      <c r="E420" s="183"/>
      <c r="F420" s="184"/>
      <c r="G420" s="183"/>
      <c r="H420" s="182"/>
      <c r="I420" s="181"/>
      <c r="J420" s="184"/>
      <c r="K420" s="183"/>
      <c r="L420" s="184"/>
      <c r="M420" s="183"/>
      <c r="N420" s="118">
        <f t="shared" si="123"/>
        <v>0</v>
      </c>
      <c r="O420" s="96">
        <f t="shared" si="123"/>
        <v>0</v>
      </c>
    </row>
    <row r="421" spans="1:15" ht="25.5">
      <c r="A421" s="111">
        <f aca="true" t="shared" si="133" ref="A421:A433">A420+1</f>
        <v>393</v>
      </c>
      <c r="B421" s="112">
        <v>621900</v>
      </c>
      <c r="C421" s="113" t="s">
        <v>22</v>
      </c>
      <c r="D421" s="184"/>
      <c r="E421" s="183"/>
      <c r="F421" s="184"/>
      <c r="G421" s="183"/>
      <c r="H421" s="182"/>
      <c r="I421" s="181"/>
      <c r="J421" s="184"/>
      <c r="K421" s="183"/>
      <c r="L421" s="184"/>
      <c r="M421" s="183"/>
      <c r="N421" s="118">
        <f t="shared" si="123"/>
        <v>0</v>
      </c>
      <c r="O421" s="96">
        <f t="shared" si="123"/>
        <v>0</v>
      </c>
    </row>
    <row r="422" spans="1:15" ht="25.5">
      <c r="A422" s="108">
        <f t="shared" si="133"/>
        <v>394</v>
      </c>
      <c r="B422" s="109">
        <v>622000</v>
      </c>
      <c r="C422" s="110" t="s">
        <v>266</v>
      </c>
      <c r="D422" s="101">
        <f>SUM(D423:D430)</f>
        <v>0</v>
      </c>
      <c r="E422" s="92">
        <f aca="true" t="shared" si="134" ref="E422:M422">SUM(E423:E430)</f>
        <v>0</v>
      </c>
      <c r="F422" s="101">
        <f t="shared" si="134"/>
        <v>0</v>
      </c>
      <c r="G422" s="92">
        <f t="shared" si="134"/>
        <v>0</v>
      </c>
      <c r="H422" s="91">
        <f t="shared" si="134"/>
        <v>0</v>
      </c>
      <c r="I422" s="92">
        <f t="shared" si="134"/>
        <v>0</v>
      </c>
      <c r="J422" s="101">
        <f t="shared" si="134"/>
        <v>0</v>
      </c>
      <c r="K422" s="92">
        <f t="shared" si="134"/>
        <v>0</v>
      </c>
      <c r="L422" s="101">
        <f t="shared" si="134"/>
        <v>0</v>
      </c>
      <c r="M422" s="92">
        <f t="shared" si="134"/>
        <v>0</v>
      </c>
      <c r="N422" s="101">
        <f t="shared" si="123"/>
        <v>0</v>
      </c>
      <c r="O422" s="92">
        <f t="shared" si="123"/>
        <v>0</v>
      </c>
    </row>
    <row r="423" spans="1:15" ht="25.5">
      <c r="A423" s="111">
        <f t="shared" si="133"/>
        <v>395</v>
      </c>
      <c r="B423" s="112">
        <v>622100</v>
      </c>
      <c r="C423" s="113" t="s">
        <v>23</v>
      </c>
      <c r="D423" s="184"/>
      <c r="E423" s="183"/>
      <c r="F423" s="184"/>
      <c r="G423" s="183"/>
      <c r="H423" s="182"/>
      <c r="I423" s="181"/>
      <c r="J423" s="184"/>
      <c r="K423" s="183"/>
      <c r="L423" s="184"/>
      <c r="M423" s="183"/>
      <c r="N423" s="118">
        <f t="shared" si="123"/>
        <v>0</v>
      </c>
      <c r="O423" s="96">
        <f t="shared" si="123"/>
        <v>0</v>
      </c>
    </row>
    <row r="424" spans="1:15" ht="15">
      <c r="A424" s="111">
        <f t="shared" si="133"/>
        <v>396</v>
      </c>
      <c r="B424" s="112">
        <v>622200</v>
      </c>
      <c r="C424" s="113" t="s">
        <v>24</v>
      </c>
      <c r="D424" s="184"/>
      <c r="E424" s="183"/>
      <c r="F424" s="184"/>
      <c r="G424" s="183"/>
      <c r="H424" s="182"/>
      <c r="I424" s="181"/>
      <c r="J424" s="184"/>
      <c r="K424" s="183"/>
      <c r="L424" s="184"/>
      <c r="M424" s="183"/>
      <c r="N424" s="118">
        <f t="shared" si="123"/>
        <v>0</v>
      </c>
      <c r="O424" s="96">
        <f t="shared" si="123"/>
        <v>0</v>
      </c>
    </row>
    <row r="425" spans="1:15" ht="25.5">
      <c r="A425" s="111">
        <f t="shared" si="133"/>
        <v>397</v>
      </c>
      <c r="B425" s="112">
        <v>622300</v>
      </c>
      <c r="C425" s="113" t="s">
        <v>25</v>
      </c>
      <c r="D425" s="184"/>
      <c r="E425" s="183"/>
      <c r="F425" s="184"/>
      <c r="G425" s="183"/>
      <c r="H425" s="182"/>
      <c r="I425" s="181"/>
      <c r="J425" s="184"/>
      <c r="K425" s="183"/>
      <c r="L425" s="184"/>
      <c r="M425" s="183"/>
      <c r="N425" s="118">
        <f t="shared" si="123"/>
        <v>0</v>
      </c>
      <c r="O425" s="96">
        <f t="shared" si="123"/>
        <v>0</v>
      </c>
    </row>
    <row r="426" spans="1:15" ht="25.5">
      <c r="A426" s="111">
        <f t="shared" si="133"/>
        <v>398</v>
      </c>
      <c r="B426" s="112">
        <v>622400</v>
      </c>
      <c r="C426" s="113" t="s">
        <v>26</v>
      </c>
      <c r="D426" s="184"/>
      <c r="E426" s="183"/>
      <c r="F426" s="184"/>
      <c r="G426" s="183"/>
      <c r="H426" s="182"/>
      <c r="I426" s="181"/>
      <c r="J426" s="184"/>
      <c r="K426" s="183"/>
      <c r="L426" s="184"/>
      <c r="M426" s="183"/>
      <c r="N426" s="118">
        <f t="shared" si="123"/>
        <v>0</v>
      </c>
      <c r="O426" s="96">
        <f t="shared" si="123"/>
        <v>0</v>
      </c>
    </row>
    <row r="427" spans="1:15" ht="25.5">
      <c r="A427" s="111">
        <f t="shared" si="133"/>
        <v>399</v>
      </c>
      <c r="B427" s="112">
        <v>622500</v>
      </c>
      <c r="C427" s="113" t="s">
        <v>27</v>
      </c>
      <c r="D427" s="184"/>
      <c r="E427" s="183"/>
      <c r="F427" s="184"/>
      <c r="G427" s="183"/>
      <c r="H427" s="182"/>
      <c r="I427" s="181"/>
      <c r="J427" s="184"/>
      <c r="K427" s="183"/>
      <c r="L427" s="184"/>
      <c r="M427" s="183"/>
      <c r="N427" s="118">
        <f t="shared" si="123"/>
        <v>0</v>
      </c>
      <c r="O427" s="96">
        <f t="shared" si="123"/>
        <v>0</v>
      </c>
    </row>
    <row r="428" spans="1:15" ht="25.5">
      <c r="A428" s="111">
        <f t="shared" si="133"/>
        <v>400</v>
      </c>
      <c r="B428" s="112">
        <v>622600</v>
      </c>
      <c r="C428" s="113" t="s">
        <v>28</v>
      </c>
      <c r="D428" s="184"/>
      <c r="E428" s="183"/>
      <c r="F428" s="184"/>
      <c r="G428" s="183"/>
      <c r="H428" s="182"/>
      <c r="I428" s="181"/>
      <c r="J428" s="184"/>
      <c r="K428" s="183"/>
      <c r="L428" s="184"/>
      <c r="M428" s="183"/>
      <c r="N428" s="118">
        <f t="shared" si="123"/>
        <v>0</v>
      </c>
      <c r="O428" s="96">
        <f t="shared" si="123"/>
        <v>0</v>
      </c>
    </row>
    <row r="429" spans="1:15" ht="25.5">
      <c r="A429" s="111">
        <f t="shared" si="133"/>
        <v>401</v>
      </c>
      <c r="B429" s="112">
        <v>622700</v>
      </c>
      <c r="C429" s="113" t="s">
        <v>29</v>
      </c>
      <c r="D429" s="184"/>
      <c r="E429" s="183"/>
      <c r="F429" s="184"/>
      <c r="G429" s="183"/>
      <c r="H429" s="182"/>
      <c r="I429" s="181"/>
      <c r="J429" s="184"/>
      <c r="K429" s="183"/>
      <c r="L429" s="184"/>
      <c r="M429" s="183"/>
      <c r="N429" s="118">
        <f t="shared" si="123"/>
        <v>0</v>
      </c>
      <c r="O429" s="96">
        <f t="shared" si="123"/>
        <v>0</v>
      </c>
    </row>
    <row r="430" spans="1:15" ht="15">
      <c r="A430" s="111">
        <f t="shared" si="133"/>
        <v>402</v>
      </c>
      <c r="B430" s="112">
        <v>622800</v>
      </c>
      <c r="C430" s="113" t="s">
        <v>30</v>
      </c>
      <c r="D430" s="184"/>
      <c r="E430" s="183"/>
      <c r="F430" s="184"/>
      <c r="G430" s="183"/>
      <c r="H430" s="182"/>
      <c r="I430" s="181"/>
      <c r="J430" s="184"/>
      <c r="K430" s="183"/>
      <c r="L430" s="184"/>
      <c r="M430" s="183"/>
      <c r="N430" s="118">
        <f t="shared" si="123"/>
        <v>0</v>
      </c>
      <c r="O430" s="96">
        <f t="shared" si="123"/>
        <v>0</v>
      </c>
    </row>
    <row r="431" spans="1:15" ht="63.75">
      <c r="A431" s="108">
        <f t="shared" si="133"/>
        <v>403</v>
      </c>
      <c r="B431" s="109">
        <v>623000</v>
      </c>
      <c r="C431" s="110" t="s">
        <v>267</v>
      </c>
      <c r="D431" s="101">
        <f>D432</f>
        <v>0</v>
      </c>
      <c r="E431" s="92">
        <f aca="true" t="shared" si="135" ref="E431:M431">E432</f>
        <v>0</v>
      </c>
      <c r="F431" s="101">
        <f t="shared" si="135"/>
        <v>0</v>
      </c>
      <c r="G431" s="92">
        <f t="shared" si="135"/>
        <v>0</v>
      </c>
      <c r="H431" s="91">
        <f t="shared" si="135"/>
        <v>0</v>
      </c>
      <c r="I431" s="92">
        <f t="shared" si="135"/>
        <v>0</v>
      </c>
      <c r="J431" s="101">
        <f t="shared" si="135"/>
        <v>0</v>
      </c>
      <c r="K431" s="92">
        <f t="shared" si="135"/>
        <v>0</v>
      </c>
      <c r="L431" s="101">
        <f t="shared" si="135"/>
        <v>0</v>
      </c>
      <c r="M431" s="92">
        <f t="shared" si="135"/>
        <v>0</v>
      </c>
      <c r="N431" s="101">
        <f t="shared" si="123"/>
        <v>0</v>
      </c>
      <c r="O431" s="92">
        <f t="shared" si="123"/>
        <v>0</v>
      </c>
    </row>
    <row r="432" spans="1:15" ht="51.75" thickBot="1">
      <c r="A432" s="131">
        <f t="shared" si="133"/>
        <v>404</v>
      </c>
      <c r="B432" s="132">
        <v>623100</v>
      </c>
      <c r="C432" s="146" t="s">
        <v>294</v>
      </c>
      <c r="D432" s="184"/>
      <c r="E432" s="183"/>
      <c r="F432" s="184"/>
      <c r="G432" s="183"/>
      <c r="H432" s="182"/>
      <c r="I432" s="181"/>
      <c r="J432" s="184"/>
      <c r="K432" s="183"/>
      <c r="L432" s="184"/>
      <c r="M432" s="183"/>
      <c r="N432" s="147">
        <f t="shared" si="123"/>
        <v>0</v>
      </c>
      <c r="O432" s="134">
        <f t="shared" si="123"/>
        <v>0</v>
      </c>
    </row>
    <row r="433" spans="1:15" ht="27" thickBot="1" thickTop="1">
      <c r="A433" s="148">
        <f t="shared" si="133"/>
        <v>405</v>
      </c>
      <c r="B433" s="149"/>
      <c r="C433" s="137" t="s">
        <v>268</v>
      </c>
      <c r="D433" s="150">
        <f aca="true" t="shared" si="136" ref="D433:O433">D385+D339+D175</f>
        <v>0</v>
      </c>
      <c r="E433" s="151">
        <f t="shared" si="136"/>
        <v>0</v>
      </c>
      <c r="F433" s="150">
        <f t="shared" si="136"/>
        <v>0</v>
      </c>
      <c r="G433" s="151">
        <f t="shared" si="136"/>
        <v>0</v>
      </c>
      <c r="H433" s="150">
        <f t="shared" si="136"/>
        <v>0</v>
      </c>
      <c r="I433" s="151">
        <f t="shared" si="136"/>
        <v>0</v>
      </c>
      <c r="J433" s="150">
        <f t="shared" si="136"/>
        <v>0</v>
      </c>
      <c r="K433" s="151">
        <f t="shared" si="136"/>
        <v>0</v>
      </c>
      <c r="L433" s="150">
        <f t="shared" si="136"/>
        <v>0</v>
      </c>
      <c r="M433" s="151">
        <f t="shared" si="136"/>
        <v>0</v>
      </c>
      <c r="N433" s="150">
        <f t="shared" si="136"/>
        <v>0</v>
      </c>
      <c r="O433" s="151">
        <f t="shared" si="136"/>
        <v>0</v>
      </c>
    </row>
    <row r="434" spans="1:15" ht="51.75" thickTop="1">
      <c r="A434" s="189"/>
      <c r="B434" s="189"/>
      <c r="C434" s="153" t="s">
        <v>77</v>
      </c>
      <c r="D434" s="196">
        <f>D174-D433</f>
        <v>0</v>
      </c>
      <c r="E434" s="197">
        <f aca="true" t="shared" si="137" ref="E434:O434">E174-E433</f>
        <v>0</v>
      </c>
      <c r="F434" s="196">
        <f t="shared" si="137"/>
        <v>0</v>
      </c>
      <c r="G434" s="197">
        <f t="shared" si="137"/>
        <v>0</v>
      </c>
      <c r="H434" s="196">
        <f t="shared" si="137"/>
        <v>0</v>
      </c>
      <c r="I434" s="197">
        <f t="shared" si="137"/>
        <v>0</v>
      </c>
      <c r="J434" s="196">
        <f t="shared" si="137"/>
        <v>0</v>
      </c>
      <c r="K434" s="197">
        <f t="shared" si="137"/>
        <v>0</v>
      </c>
      <c r="L434" s="196">
        <f t="shared" si="137"/>
        <v>0</v>
      </c>
      <c r="M434" s="197">
        <f t="shared" si="137"/>
        <v>0</v>
      </c>
      <c r="N434" s="196">
        <f t="shared" si="137"/>
        <v>0</v>
      </c>
      <c r="O434" s="197">
        <f t="shared" si="137"/>
        <v>0</v>
      </c>
    </row>
    <row r="435" spans="1:15" ht="15.75" thickBot="1">
      <c r="A435" s="193"/>
      <c r="B435" s="193"/>
      <c r="C435" s="193"/>
      <c r="D435" s="193"/>
      <c r="E435" s="193"/>
      <c r="F435" s="193"/>
      <c r="G435" s="193"/>
      <c r="H435" s="193"/>
      <c r="I435" s="193"/>
      <c r="J435" s="193"/>
      <c r="K435" s="193"/>
      <c r="L435" s="193"/>
      <c r="M435" s="193"/>
      <c r="N435" s="193"/>
      <c r="O435" s="193"/>
    </row>
    <row r="436" spans="1:15" ht="25.5" customHeight="1">
      <c r="A436" s="21" t="s">
        <v>356</v>
      </c>
      <c r="B436" s="332" t="s">
        <v>407</v>
      </c>
      <c r="C436" s="333"/>
      <c r="D436" s="240" t="s">
        <v>529</v>
      </c>
      <c r="E436" s="241"/>
      <c r="F436" s="240" t="s">
        <v>530</v>
      </c>
      <c r="G436" s="241"/>
      <c r="H436" s="240" t="s">
        <v>456</v>
      </c>
      <c r="I436" s="241"/>
      <c r="J436" s="240" t="s">
        <v>528</v>
      </c>
      <c r="K436" s="241"/>
      <c r="L436" s="240" t="s">
        <v>532</v>
      </c>
      <c r="M436" s="241"/>
      <c r="N436" s="240" t="s">
        <v>533</v>
      </c>
      <c r="O436" s="241"/>
    </row>
    <row r="437" spans="1:15" ht="15">
      <c r="A437" s="155">
        <v>1</v>
      </c>
      <c r="B437" s="328">
        <v>2</v>
      </c>
      <c r="C437" s="329"/>
      <c r="D437" s="361">
        <v>3</v>
      </c>
      <c r="E437" s="362"/>
      <c r="F437" s="361">
        <v>4</v>
      </c>
      <c r="G437" s="362"/>
      <c r="H437" s="361">
        <v>5</v>
      </c>
      <c r="I437" s="362"/>
      <c r="J437" s="361">
        <v>6</v>
      </c>
      <c r="K437" s="362"/>
      <c r="L437" s="361">
        <v>7</v>
      </c>
      <c r="M437" s="362"/>
      <c r="N437" s="361" t="s">
        <v>47</v>
      </c>
      <c r="O437" s="362"/>
    </row>
    <row r="438" spans="1:15" ht="27.75" customHeight="1">
      <c r="A438" s="217" t="s">
        <v>357</v>
      </c>
      <c r="B438" s="367" t="s">
        <v>507</v>
      </c>
      <c r="C438" s="368"/>
      <c r="D438" s="363"/>
      <c r="E438" s="364"/>
      <c r="F438" s="363"/>
      <c r="G438" s="364"/>
      <c r="H438" s="365"/>
      <c r="I438" s="366"/>
      <c r="J438" s="363"/>
      <c r="K438" s="364"/>
      <c r="L438" s="360"/>
      <c r="M438" s="360"/>
      <c r="N438" s="324">
        <f>SUM(H438,J438,L438)</f>
        <v>0</v>
      </c>
      <c r="O438" s="325"/>
    </row>
    <row r="439" spans="1:15" ht="27.75" customHeight="1">
      <c r="A439" s="218" t="s">
        <v>501</v>
      </c>
      <c r="B439" s="356" t="s">
        <v>508</v>
      </c>
      <c r="C439" s="357"/>
      <c r="D439" s="363"/>
      <c r="E439" s="364"/>
      <c r="F439" s="363"/>
      <c r="G439" s="364"/>
      <c r="H439" s="365"/>
      <c r="I439" s="366"/>
      <c r="J439" s="363"/>
      <c r="K439" s="364"/>
      <c r="L439" s="360"/>
      <c r="M439" s="360"/>
      <c r="N439" s="324">
        <f aca="true" t="shared" si="138" ref="N439:N453">SUM(H439,J439,L439)</f>
        <v>0</v>
      </c>
      <c r="O439" s="325"/>
    </row>
    <row r="440" spans="1:15" ht="27.75" customHeight="1">
      <c r="A440" s="218" t="s">
        <v>498</v>
      </c>
      <c r="B440" s="356" t="s">
        <v>509</v>
      </c>
      <c r="C440" s="357"/>
      <c r="D440" s="320"/>
      <c r="E440" s="321"/>
      <c r="F440" s="320"/>
      <c r="G440" s="321"/>
      <c r="H440" s="322"/>
      <c r="I440" s="323"/>
      <c r="J440" s="320"/>
      <c r="K440" s="321"/>
      <c r="L440" s="246"/>
      <c r="M440" s="246"/>
      <c r="N440" s="324">
        <f t="shared" si="138"/>
        <v>0</v>
      </c>
      <c r="O440" s="325"/>
    </row>
    <row r="441" spans="1:15" ht="27.75" customHeight="1">
      <c r="A441" s="218" t="s">
        <v>502</v>
      </c>
      <c r="B441" s="356" t="s">
        <v>510</v>
      </c>
      <c r="C441" s="357"/>
      <c r="D441" s="320"/>
      <c r="E441" s="321"/>
      <c r="F441" s="320"/>
      <c r="G441" s="321"/>
      <c r="H441" s="322"/>
      <c r="I441" s="323"/>
      <c r="J441" s="320"/>
      <c r="K441" s="321"/>
      <c r="L441" s="246"/>
      <c r="M441" s="246"/>
      <c r="N441" s="324">
        <f t="shared" si="138"/>
        <v>0</v>
      </c>
      <c r="O441" s="325"/>
    </row>
    <row r="442" spans="1:15" ht="27.75" customHeight="1">
      <c r="A442" s="218" t="s">
        <v>499</v>
      </c>
      <c r="B442" s="356" t="s">
        <v>511</v>
      </c>
      <c r="C442" s="357"/>
      <c r="D442" s="320"/>
      <c r="E442" s="321"/>
      <c r="F442" s="320"/>
      <c r="G442" s="321"/>
      <c r="H442" s="322"/>
      <c r="I442" s="323"/>
      <c r="J442" s="320"/>
      <c r="K442" s="321"/>
      <c r="L442" s="246"/>
      <c r="M442" s="246"/>
      <c r="N442" s="324">
        <f t="shared" si="138"/>
        <v>0</v>
      </c>
      <c r="O442" s="325"/>
    </row>
    <row r="443" spans="1:15" ht="27.75" customHeight="1">
      <c r="A443" s="218" t="s">
        <v>503</v>
      </c>
      <c r="B443" s="356" t="s">
        <v>512</v>
      </c>
      <c r="C443" s="357"/>
      <c r="D443" s="320"/>
      <c r="E443" s="321"/>
      <c r="F443" s="320"/>
      <c r="G443" s="321"/>
      <c r="H443" s="322"/>
      <c r="I443" s="323"/>
      <c r="J443" s="320"/>
      <c r="K443" s="321"/>
      <c r="L443" s="246"/>
      <c r="M443" s="246"/>
      <c r="N443" s="324">
        <f t="shared" si="138"/>
        <v>0</v>
      </c>
      <c r="O443" s="325"/>
    </row>
    <row r="444" spans="1:15" ht="27.75" customHeight="1">
      <c r="A444" s="218" t="s">
        <v>500</v>
      </c>
      <c r="B444" s="356" t="s">
        <v>298</v>
      </c>
      <c r="C444" s="357"/>
      <c r="D444" s="320"/>
      <c r="E444" s="321"/>
      <c r="F444" s="320"/>
      <c r="G444" s="321"/>
      <c r="H444" s="322"/>
      <c r="I444" s="323"/>
      <c r="J444" s="320"/>
      <c r="K444" s="321"/>
      <c r="L444" s="246"/>
      <c r="M444" s="246"/>
      <c r="N444" s="324">
        <f t="shared" si="138"/>
        <v>0</v>
      </c>
      <c r="O444" s="325"/>
    </row>
    <row r="445" spans="1:15" ht="27.75" customHeight="1">
      <c r="A445" s="218" t="s">
        <v>504</v>
      </c>
      <c r="B445" s="356" t="s">
        <v>297</v>
      </c>
      <c r="C445" s="357"/>
      <c r="D445" s="320"/>
      <c r="E445" s="321"/>
      <c r="F445" s="320"/>
      <c r="G445" s="321"/>
      <c r="H445" s="322"/>
      <c r="I445" s="323"/>
      <c r="J445" s="320"/>
      <c r="K445" s="321"/>
      <c r="L445" s="246"/>
      <c r="M445" s="246"/>
      <c r="N445" s="324">
        <f t="shared" si="138"/>
        <v>0</v>
      </c>
      <c r="O445" s="325"/>
    </row>
    <row r="446" spans="1:15" ht="27.75" customHeight="1">
      <c r="A446" s="218" t="s">
        <v>505</v>
      </c>
      <c r="B446" s="356" t="s">
        <v>513</v>
      </c>
      <c r="C446" s="357"/>
      <c r="D446" s="320"/>
      <c r="E446" s="321"/>
      <c r="F446" s="320"/>
      <c r="G446" s="321"/>
      <c r="H446" s="322"/>
      <c r="I446" s="323"/>
      <c r="J446" s="320"/>
      <c r="K446" s="321"/>
      <c r="L446" s="246"/>
      <c r="M446" s="246"/>
      <c r="N446" s="324">
        <f t="shared" si="138"/>
        <v>0</v>
      </c>
      <c r="O446" s="325"/>
    </row>
    <row r="447" spans="1:15" ht="27.75" customHeight="1">
      <c r="A447" s="218" t="s">
        <v>436</v>
      </c>
      <c r="B447" s="356" t="s">
        <v>514</v>
      </c>
      <c r="C447" s="357"/>
      <c r="D447" s="320"/>
      <c r="E447" s="321"/>
      <c r="F447" s="320"/>
      <c r="G447" s="321"/>
      <c r="H447" s="322"/>
      <c r="I447" s="323"/>
      <c r="J447" s="320"/>
      <c r="K447" s="321"/>
      <c r="L447" s="246"/>
      <c r="M447" s="246"/>
      <c r="N447" s="324">
        <f t="shared" si="138"/>
        <v>0</v>
      </c>
      <c r="O447" s="325"/>
    </row>
    <row r="448" spans="1:15" ht="27.75" customHeight="1">
      <c r="A448" s="218" t="s">
        <v>398</v>
      </c>
      <c r="B448" s="356" t="s">
        <v>515</v>
      </c>
      <c r="C448" s="357"/>
      <c r="D448" s="320"/>
      <c r="E448" s="321"/>
      <c r="F448" s="320"/>
      <c r="G448" s="321"/>
      <c r="H448" s="322"/>
      <c r="I448" s="323"/>
      <c r="J448" s="320"/>
      <c r="K448" s="321"/>
      <c r="L448" s="246"/>
      <c r="M448" s="246"/>
      <c r="N448" s="314">
        <f t="shared" si="138"/>
        <v>0</v>
      </c>
      <c r="O448" s="315"/>
    </row>
    <row r="449" spans="1:15" ht="27.75" customHeight="1">
      <c r="A449" s="218" t="s">
        <v>399</v>
      </c>
      <c r="B449" s="356" t="s">
        <v>516</v>
      </c>
      <c r="C449" s="357"/>
      <c r="D449" s="320"/>
      <c r="E449" s="321"/>
      <c r="F449" s="320"/>
      <c r="G449" s="321"/>
      <c r="H449" s="322"/>
      <c r="I449" s="323"/>
      <c r="J449" s="320"/>
      <c r="K449" s="321"/>
      <c r="L449" s="246"/>
      <c r="M449" s="246"/>
      <c r="N449" s="314">
        <f t="shared" si="138"/>
        <v>0</v>
      </c>
      <c r="O449" s="315"/>
    </row>
    <row r="450" spans="1:15" ht="27.75" customHeight="1">
      <c r="A450" s="218" t="s">
        <v>400</v>
      </c>
      <c r="B450" s="356" t="s">
        <v>517</v>
      </c>
      <c r="C450" s="357"/>
      <c r="D450" s="320"/>
      <c r="E450" s="321"/>
      <c r="F450" s="320"/>
      <c r="G450" s="321"/>
      <c r="H450" s="322"/>
      <c r="I450" s="323"/>
      <c r="J450" s="320"/>
      <c r="K450" s="321"/>
      <c r="L450" s="246"/>
      <c r="M450" s="246"/>
      <c r="N450" s="314">
        <f t="shared" si="138"/>
        <v>0</v>
      </c>
      <c r="O450" s="315"/>
    </row>
    <row r="451" spans="1:15" ht="27.75" customHeight="1">
      <c r="A451" s="218" t="s">
        <v>401</v>
      </c>
      <c r="B451" s="356" t="s">
        <v>299</v>
      </c>
      <c r="C451" s="357"/>
      <c r="D451" s="320"/>
      <c r="E451" s="321"/>
      <c r="F451" s="320"/>
      <c r="G451" s="321"/>
      <c r="H451" s="322"/>
      <c r="I451" s="323"/>
      <c r="J451" s="320"/>
      <c r="K451" s="321"/>
      <c r="L451" s="246"/>
      <c r="M451" s="246"/>
      <c r="N451" s="314">
        <f t="shared" si="138"/>
        <v>0</v>
      </c>
      <c r="O451" s="315"/>
    </row>
    <row r="452" spans="1:15" ht="27.75" customHeight="1">
      <c r="A452" s="218" t="s">
        <v>402</v>
      </c>
      <c r="B452" s="356" t="s">
        <v>300</v>
      </c>
      <c r="C452" s="357"/>
      <c r="D452" s="320"/>
      <c r="E452" s="321"/>
      <c r="F452" s="320"/>
      <c r="G452" s="321"/>
      <c r="H452" s="322"/>
      <c r="I452" s="323"/>
      <c r="J452" s="320"/>
      <c r="K452" s="321"/>
      <c r="L452" s="246"/>
      <c r="M452" s="246"/>
      <c r="N452" s="314">
        <f t="shared" si="138"/>
        <v>0</v>
      </c>
      <c r="O452" s="315"/>
    </row>
    <row r="453" spans="1:15" ht="27.75" customHeight="1">
      <c r="A453" s="218" t="s">
        <v>403</v>
      </c>
      <c r="B453" s="356" t="s">
        <v>506</v>
      </c>
      <c r="C453" s="357"/>
      <c r="D453" s="320"/>
      <c r="E453" s="321"/>
      <c r="F453" s="320"/>
      <c r="G453" s="321"/>
      <c r="H453" s="322"/>
      <c r="I453" s="323"/>
      <c r="J453" s="320"/>
      <c r="K453" s="321"/>
      <c r="L453" s="246"/>
      <c r="M453" s="246"/>
      <c r="N453" s="314">
        <f t="shared" si="138"/>
        <v>0</v>
      </c>
      <c r="O453" s="315"/>
    </row>
    <row r="454" spans="1:15" ht="27.75" customHeight="1" thickBot="1">
      <c r="A454" s="219" t="s">
        <v>382</v>
      </c>
      <c r="B454" s="358" t="s">
        <v>301</v>
      </c>
      <c r="C454" s="359"/>
      <c r="D454" s="310"/>
      <c r="E454" s="311"/>
      <c r="F454" s="310"/>
      <c r="G454" s="311"/>
      <c r="H454" s="312"/>
      <c r="I454" s="313"/>
      <c r="J454" s="310"/>
      <c r="K454" s="311"/>
      <c r="L454" s="255"/>
      <c r="M454" s="255"/>
      <c r="N454" s="316">
        <f>SUM(H454,J454,L454)</f>
        <v>0</v>
      </c>
      <c r="O454" s="317"/>
    </row>
    <row r="455" spans="1:15" ht="35.25" customHeight="1" thickBot="1" thickTop="1">
      <c r="A455" s="307" t="s">
        <v>414</v>
      </c>
      <c r="B455" s="258"/>
      <c r="C455" s="156" t="str">
        <f>$D$5&amp;"-"&amp;$E$5&amp;"   "&amp;$D$6</f>
        <v>-   </v>
      </c>
      <c r="D455" s="304">
        <f>SUM(D438:E454)</f>
        <v>0</v>
      </c>
      <c r="E455" s="305"/>
      <c r="F455" s="304">
        <f>SUM(F438:G454)</f>
        <v>0</v>
      </c>
      <c r="G455" s="305"/>
      <c r="H455" s="304">
        <f>SUM(H438:I454)</f>
        <v>0</v>
      </c>
      <c r="I455" s="305"/>
      <c r="J455" s="304">
        <f>SUM(J438:K454)</f>
        <v>0</v>
      </c>
      <c r="K455" s="305"/>
      <c r="L455" s="304">
        <f>SUM(L438:M454)</f>
        <v>0</v>
      </c>
      <c r="M455" s="305"/>
      <c r="N455" s="304">
        <f>SUM(H455:M455)</f>
        <v>0</v>
      </c>
      <c r="O455" s="306"/>
    </row>
    <row r="456" spans="1:15" ht="26.25" thickTop="1">
      <c r="A456" s="74"/>
      <c r="B456" s="74"/>
      <c r="C456" s="157" t="s">
        <v>78</v>
      </c>
      <c r="D456" s="355">
        <f>D433+E433-D455</f>
        <v>0</v>
      </c>
      <c r="E456" s="355"/>
      <c r="F456" s="355">
        <f>F433+G433-F455</f>
        <v>0</v>
      </c>
      <c r="G456" s="355"/>
      <c r="H456" s="355">
        <f>H433+I433-H455</f>
        <v>0</v>
      </c>
      <c r="I456" s="355"/>
      <c r="J456" s="355">
        <f>J433+K433-J455</f>
        <v>0</v>
      </c>
      <c r="K456" s="355"/>
      <c r="L456" s="355">
        <f>L433+M433-L455</f>
        <v>0</v>
      </c>
      <c r="M456" s="355"/>
      <c r="N456" s="355">
        <f>N433+O433-N455</f>
        <v>0</v>
      </c>
      <c r="O456" s="355"/>
    </row>
    <row r="457" spans="3:15" ht="15">
      <c r="C457" s="20"/>
      <c r="D457" s="74"/>
      <c r="E457" s="74"/>
      <c r="F457" s="74"/>
      <c r="G457" s="74"/>
      <c r="H457" s="74"/>
      <c r="I457" s="74"/>
      <c r="J457" s="74"/>
      <c r="K457" s="74"/>
      <c r="L457" s="74"/>
      <c r="O457" s="23"/>
    </row>
    <row r="458" spans="1:15" ht="15">
      <c r="A458" s="19" t="s">
        <v>415</v>
      </c>
      <c r="B458" s="20" t="s">
        <v>417</v>
      </c>
      <c r="C458" s="20"/>
      <c r="D458" s="74"/>
      <c r="E458" s="74"/>
      <c r="F458" s="74"/>
      <c r="G458" s="74"/>
      <c r="H458" s="74"/>
      <c r="I458" s="74"/>
      <c r="J458" s="74"/>
      <c r="K458" s="3"/>
      <c r="L458" s="3"/>
      <c r="O458" s="23"/>
    </row>
    <row r="459" spans="1:15" ht="15">
      <c r="A459" s="19" t="s">
        <v>416</v>
      </c>
      <c r="B459" s="20" t="s">
        <v>418</v>
      </c>
      <c r="C459" s="74"/>
      <c r="D459" s="74"/>
      <c r="E459" s="74"/>
      <c r="F459" s="74"/>
      <c r="G459" s="74"/>
      <c r="H459" s="74"/>
      <c r="I459" s="74"/>
      <c r="J459" s="74"/>
      <c r="K459" s="74"/>
      <c r="L459" s="74"/>
      <c r="O459" s="23"/>
    </row>
    <row r="460" spans="1:15" ht="15">
      <c r="A460" s="1"/>
      <c r="B460" s="1"/>
      <c r="C460" s="1"/>
      <c r="D460" s="1"/>
      <c r="E460" s="1"/>
      <c r="F460" s="1"/>
      <c r="G460" s="1"/>
      <c r="H460" s="1"/>
      <c r="I460" s="1"/>
      <c r="J460" s="1"/>
      <c r="K460" s="27"/>
      <c r="L460" s="27"/>
      <c r="O460" s="23"/>
    </row>
    <row r="461" spans="1:15" ht="15.75" customHeight="1">
      <c r="A461" s="1"/>
      <c r="B461" s="1"/>
      <c r="C461" s="1"/>
      <c r="D461" s="1"/>
      <c r="E461" s="1"/>
      <c r="F461" s="1"/>
      <c r="G461" s="1"/>
      <c r="H461" s="1"/>
      <c r="I461" s="1"/>
      <c r="J461" s="1"/>
      <c r="M461" s="303" t="s">
        <v>383</v>
      </c>
      <c r="N461" s="303"/>
      <c r="O461" s="23"/>
    </row>
    <row r="462" spans="1:15" ht="15.75">
      <c r="A462" s="1"/>
      <c r="B462" s="1"/>
      <c r="C462" s="1"/>
      <c r="D462" s="1"/>
      <c r="E462" s="1"/>
      <c r="F462" s="1"/>
      <c r="G462" s="1"/>
      <c r="H462" s="1"/>
      <c r="I462" s="1"/>
      <c r="J462" s="1"/>
      <c r="M462" s="62"/>
      <c r="N462" s="62"/>
      <c r="O462" s="23"/>
    </row>
    <row r="463" spans="1:15" ht="16.5" thickBot="1">
      <c r="A463" s="1"/>
      <c r="B463" s="194" t="s">
        <v>384</v>
      </c>
      <c r="C463" s="195"/>
      <c r="D463" s="1"/>
      <c r="E463" s="1"/>
      <c r="F463" s="1"/>
      <c r="G463" s="1"/>
      <c r="H463" s="1"/>
      <c r="I463" s="1"/>
      <c r="J463" s="1"/>
      <c r="M463" s="195"/>
      <c r="N463" s="195"/>
      <c r="O463" s="23"/>
    </row>
  </sheetData>
  <sheetProtection sheet="1" objects="1" scenarios="1" formatCells="0" formatColumns="0" formatRows="0" insertColumns="0" insertRows="0" insertHyperlinks="0" deleteColumns="0" deleteRows="0" sort="0"/>
  <mergeCells count="197">
    <mergeCell ref="D19:F19"/>
    <mergeCell ref="L20:O20"/>
    <mergeCell ref="L22:O22"/>
    <mergeCell ref="D14:O14"/>
    <mergeCell ref="D15:O15"/>
    <mergeCell ref="D4:O4"/>
    <mergeCell ref="D8:O8"/>
    <mergeCell ref="D9:O9"/>
    <mergeCell ref="D10:O10"/>
    <mergeCell ref="D7:K7"/>
    <mergeCell ref="D6:O6"/>
    <mergeCell ref="A4:C4"/>
    <mergeCell ref="A5:C5"/>
    <mergeCell ref="D22:F22"/>
    <mergeCell ref="D20:F20"/>
    <mergeCell ref="D21:F21"/>
    <mergeCell ref="A8:C8"/>
    <mergeCell ref="D11:O11"/>
    <mergeCell ref="D12:O12"/>
    <mergeCell ref="D13:O13"/>
    <mergeCell ref="L19:O19"/>
    <mergeCell ref="L26:M26"/>
    <mergeCell ref="A10:C10"/>
    <mergeCell ref="A16:C16"/>
    <mergeCell ref="A15:C15"/>
    <mergeCell ref="B18:C19"/>
    <mergeCell ref="L21:O21"/>
    <mergeCell ref="B20:C22"/>
    <mergeCell ref="D18:O18"/>
    <mergeCell ref="A18:A19"/>
    <mergeCell ref="A20:A22"/>
    <mergeCell ref="A1:O1"/>
    <mergeCell ref="A2:O2"/>
    <mergeCell ref="D16:O16"/>
    <mergeCell ref="A11:C11"/>
    <mergeCell ref="A14:C14"/>
    <mergeCell ref="A12:C12"/>
    <mergeCell ref="A13:C13"/>
    <mergeCell ref="A7:C7"/>
    <mergeCell ref="A9:C9"/>
    <mergeCell ref="A6:C6"/>
    <mergeCell ref="L436:M436"/>
    <mergeCell ref="N436:O436"/>
    <mergeCell ref="A25:O25"/>
    <mergeCell ref="A26:A27"/>
    <mergeCell ref="B26:B27"/>
    <mergeCell ref="C26:C27"/>
    <mergeCell ref="D26:E26"/>
    <mergeCell ref="F26:G26"/>
    <mergeCell ref="H26:I26"/>
    <mergeCell ref="J26:K26"/>
    <mergeCell ref="F437:G437"/>
    <mergeCell ref="H437:I437"/>
    <mergeCell ref="J437:K437"/>
    <mergeCell ref="L437:M437"/>
    <mergeCell ref="N26:O26"/>
    <mergeCell ref="B436:C436"/>
    <mergeCell ref="D436:E436"/>
    <mergeCell ref="F436:G436"/>
    <mergeCell ref="H436:I436"/>
    <mergeCell ref="J436:K436"/>
    <mergeCell ref="N437:O437"/>
    <mergeCell ref="B438:C438"/>
    <mergeCell ref="D438:E438"/>
    <mergeCell ref="F438:G438"/>
    <mergeCell ref="H438:I438"/>
    <mergeCell ref="J438:K438"/>
    <mergeCell ref="L438:M438"/>
    <mergeCell ref="N438:O438"/>
    <mergeCell ref="B437:C437"/>
    <mergeCell ref="D437:E437"/>
    <mergeCell ref="L440:M440"/>
    <mergeCell ref="N440:O440"/>
    <mergeCell ref="B439:C439"/>
    <mergeCell ref="D439:E439"/>
    <mergeCell ref="F439:G439"/>
    <mergeCell ref="H439:I439"/>
    <mergeCell ref="J439:K439"/>
    <mergeCell ref="L439:M439"/>
    <mergeCell ref="F441:G441"/>
    <mergeCell ref="H441:I441"/>
    <mergeCell ref="J441:K441"/>
    <mergeCell ref="L441:M441"/>
    <mergeCell ref="N439:O439"/>
    <mergeCell ref="B440:C440"/>
    <mergeCell ref="D440:E440"/>
    <mergeCell ref="F440:G440"/>
    <mergeCell ref="H440:I440"/>
    <mergeCell ref="J440:K440"/>
    <mergeCell ref="N441:O441"/>
    <mergeCell ref="B442:C442"/>
    <mergeCell ref="D442:E442"/>
    <mergeCell ref="F442:G442"/>
    <mergeCell ref="H442:I442"/>
    <mergeCell ref="J442:K442"/>
    <mergeCell ref="L442:M442"/>
    <mergeCell ref="N442:O442"/>
    <mergeCell ref="B441:C441"/>
    <mergeCell ref="D441:E441"/>
    <mergeCell ref="L444:M444"/>
    <mergeCell ref="N444:O444"/>
    <mergeCell ref="B443:C443"/>
    <mergeCell ref="D443:E443"/>
    <mergeCell ref="F443:G443"/>
    <mergeCell ref="H443:I443"/>
    <mergeCell ref="J443:K443"/>
    <mergeCell ref="L443:M443"/>
    <mergeCell ref="F445:G445"/>
    <mergeCell ref="H445:I445"/>
    <mergeCell ref="J445:K445"/>
    <mergeCell ref="L445:M445"/>
    <mergeCell ref="N443:O443"/>
    <mergeCell ref="B444:C444"/>
    <mergeCell ref="D444:E444"/>
    <mergeCell ref="F444:G444"/>
    <mergeCell ref="H444:I444"/>
    <mergeCell ref="J444:K444"/>
    <mergeCell ref="N445:O445"/>
    <mergeCell ref="B446:C446"/>
    <mergeCell ref="D446:E446"/>
    <mergeCell ref="F446:G446"/>
    <mergeCell ref="H446:I446"/>
    <mergeCell ref="J446:K446"/>
    <mergeCell ref="L446:M446"/>
    <mergeCell ref="N446:O446"/>
    <mergeCell ref="B445:C445"/>
    <mergeCell ref="D445:E445"/>
    <mergeCell ref="L448:M448"/>
    <mergeCell ref="N448:O448"/>
    <mergeCell ref="B447:C447"/>
    <mergeCell ref="D447:E447"/>
    <mergeCell ref="F447:G447"/>
    <mergeCell ref="H447:I447"/>
    <mergeCell ref="J447:K447"/>
    <mergeCell ref="L447:M447"/>
    <mergeCell ref="F449:G449"/>
    <mergeCell ref="H449:I449"/>
    <mergeCell ref="J449:K449"/>
    <mergeCell ref="L449:M449"/>
    <mergeCell ref="N447:O447"/>
    <mergeCell ref="B448:C448"/>
    <mergeCell ref="D448:E448"/>
    <mergeCell ref="F448:G448"/>
    <mergeCell ref="H448:I448"/>
    <mergeCell ref="J448:K448"/>
    <mergeCell ref="N449:O449"/>
    <mergeCell ref="B450:C450"/>
    <mergeCell ref="D450:E450"/>
    <mergeCell ref="F450:G450"/>
    <mergeCell ref="H450:I450"/>
    <mergeCell ref="J450:K450"/>
    <mergeCell ref="L450:M450"/>
    <mergeCell ref="N450:O450"/>
    <mergeCell ref="B449:C449"/>
    <mergeCell ref="D449:E449"/>
    <mergeCell ref="L452:M452"/>
    <mergeCell ref="N452:O452"/>
    <mergeCell ref="B451:C451"/>
    <mergeCell ref="D451:E451"/>
    <mergeCell ref="F451:G451"/>
    <mergeCell ref="H451:I451"/>
    <mergeCell ref="J451:K451"/>
    <mergeCell ref="L451:M451"/>
    <mergeCell ref="F453:G453"/>
    <mergeCell ref="H453:I453"/>
    <mergeCell ref="J453:K453"/>
    <mergeCell ref="L453:M453"/>
    <mergeCell ref="N451:O451"/>
    <mergeCell ref="B452:C452"/>
    <mergeCell ref="D452:E452"/>
    <mergeCell ref="F452:G452"/>
    <mergeCell ref="H452:I452"/>
    <mergeCell ref="J452:K452"/>
    <mergeCell ref="N453:O453"/>
    <mergeCell ref="B454:C454"/>
    <mergeCell ref="D454:E454"/>
    <mergeCell ref="F454:G454"/>
    <mergeCell ref="H454:I454"/>
    <mergeCell ref="J454:K454"/>
    <mergeCell ref="L454:M454"/>
    <mergeCell ref="N454:O454"/>
    <mergeCell ref="B453:C453"/>
    <mergeCell ref="D453:E453"/>
    <mergeCell ref="A455:B455"/>
    <mergeCell ref="D455:E455"/>
    <mergeCell ref="F455:G455"/>
    <mergeCell ref="H455:I455"/>
    <mergeCell ref="J455:K455"/>
    <mergeCell ref="L455:M455"/>
    <mergeCell ref="N455:O455"/>
    <mergeCell ref="L456:M456"/>
    <mergeCell ref="N456:O456"/>
    <mergeCell ref="M461:N461"/>
    <mergeCell ref="D456:E456"/>
    <mergeCell ref="F456:G456"/>
    <mergeCell ref="H456:I456"/>
    <mergeCell ref="J456:K456"/>
  </mergeCells>
  <conditionalFormatting sqref="D80:O80 D69:O69 D64:O64 D146:O146 D132:O132 D130:O130 D127:O128 D124:O125 D122:O122 D120:O120 D117:O118 D115:O115 D113:O113 D165:O165 D154:O155 D51:O51 D44:O44 D110:O111 D135:O136 D42:O42 D57:O57 D100:O100 D95:O95 D92:O92 D85:O85 D346:O346 D405:O405 D397:O397 D379:O379 D377:O377 D369:O369 D365:O365 D192:O192 D190:O190 D185:O185 D183:O183 D179:O179 D431:O431 D407:O407 D360:O360 D358:O358 D337:O337 D304:O304 D409:O409 D326:O326 D312:O312 D301:O301 D298:O298 D295:O295 D252:O252 D288:O288 D285:O285 D282:O282 D274:O274 D272:O272 D265:O265 D248:O248 D246:O246 D229:O229 D226:O226 D218:O218 D209:O209 D203:O203 D244:O244 D335:O335 D332:O332 D330:O330 D356:O356 D422:O422 D30:O31 D33:O34 D37:O38 D60:O61 D72:O73 D97:O98 D102:O103 D106:O107 D176:O177 D194:O195 D239:O240 D254:O255 D278:O279 D291:O292 D307:O308 D322:O323 D340:O341 D362:O363 D371:O372 D374:O375 D382:O383 D386:O387 D411:O412">
    <cfRule type="cellIs" priority="2" dxfId="28" operator="equal" stopIfTrue="1">
      <formula>0</formula>
    </cfRule>
  </conditionalFormatting>
  <conditionalFormatting sqref="D339:O339 D36:O36 D385:O385 D175:O175 D109:O109 D134:O134 D29:O29">
    <cfRule type="cellIs" priority="3" dxfId="30" operator="equal" stopIfTrue="1">
      <formula>0</formula>
    </cfRule>
  </conditionalFormatting>
  <conditionalFormatting sqref="D434:O434">
    <cfRule type="cellIs" priority="4" dxfId="31" operator="notEqual" stopIfTrue="1">
      <formula>0</formula>
    </cfRule>
    <cfRule type="cellIs" priority="5" dxfId="29" operator="equal" stopIfTrue="1">
      <formula>0</formula>
    </cfRule>
  </conditionalFormatting>
  <conditionalFormatting sqref="D456:O456">
    <cfRule type="cellIs" priority="6" dxfId="29" operator="equal" stopIfTrue="1">
      <formula>0</formula>
    </cfRule>
    <cfRule type="cellIs" priority="7" dxfId="2" operator="notEqual" stopIfTrue="1">
      <formula>0</formula>
    </cfRule>
  </conditionalFormatting>
  <conditionalFormatting sqref="N438:O454 N338:O338 N357:O357 N364:O364 N373:O373 N380:O381 N398:O404 N366:O368 N370:O370 N302:O303 N305:O306 N359:O359 N406:O406 N331:O331 N408:O408 N313:O321 N413:O421 N423:O430 N333:O334 N361:O361 N384:O384 N388:O396 N324:O325 N342:O345 N376:O376 N347:O355 N309:O311 N166:O173 N378:O378 N327:O329 N336:O336 N410:O410 N178:O178 N180:O182 N184:O184 N186:O189 N191:O191 N193:O193 N196:O202 N204:O208 N210:O217 N219:O225 N227:O228 N230:O238 N241:O243 N245:O245 N247:O247 N249:O251 N253:O253 N256:O264 N266:O271 N273:O273 N275:O277 N280:O281 N283:O284 N286:O287 N289:O290 N293:O294 N296:O297 N299:O300 N32:O32 N35:O35 N39:O41 N43:O43 N45:O50 N52:O56 N58:O59 N62:O63 N65:O68 N70:O71 N74:O79 N81:O84 N86:O91 N93:O94 N96:O96 N99:O99 N101:O101 N104:O105 N108:O108 N112:O112 N114:O114 N116:O116 N119:O119 N121:O121 N123:O123 N126:O126 N129:O129 N131:O131 N133:O133 N137:O145 N147:O153 N156:O164 N432:O432">
    <cfRule type="cellIs" priority="8" dxfId="29" operator="equal" stopIfTrue="1">
      <formula>0</formula>
    </cfRule>
  </conditionalFormatting>
  <conditionalFormatting sqref="D455:O455 D433:O433 D174:O174">
    <cfRule type="cellIs" priority="13" dxfId="32" operator="equal" stopIfTrue="1">
      <formula>0</formula>
    </cfRule>
  </conditionalFormatting>
  <dataValidations count="2">
    <dataValidation errorStyle="information" type="textLength" operator="equal" allowBlank="1" showErrorMessage="1" promptTitle="Додела шифре пројекта" errorTitle="Информација" error="Доделите пројекту прву следећу слободну шифру након последње програмске активности у оквиру овог програма" sqref="F5:G5">
      <formula1>4</formula1>
    </dataValidation>
    <dataValidation errorStyle="information" operator="equal" allowBlank="1" promptTitle="Додела шифре пројекта" prompt="Шифрирати пројекте по редоследу П1, П2, П3...." errorTitle="Информација" error="Доделите пројекту прву следећу слободну шифру након последње програмске активности у оквиру овог програма" sqref="E5"/>
  </dataValidations>
  <printOptions/>
  <pageMargins left="0.03937007874015748" right="0.03937007874015748" top="0.4724409448818898" bottom="0.3937007874015748" header="0.31496062992125984" footer="0.31496062992125984"/>
  <pageSetup fitToHeight="0" fitToWidth="1" horizontalDpi="600" verticalDpi="600" orientation="landscape" paperSize="9" scale="70" r:id="rId3"/>
  <headerFooter>
    <oddHeader>&amp;RОбразац 3. Пројекат</oddHeader>
    <oddFooter>&amp;RСтрана &amp;P од &amp;N</oddFooter>
  </headerFooter>
  <legacyDrawing r:id="rId2"/>
</worksheet>
</file>

<file path=xl/worksheets/sheet4.xml><?xml version="1.0" encoding="utf-8"?>
<worksheet xmlns="http://schemas.openxmlformats.org/spreadsheetml/2006/main" xmlns:r="http://schemas.openxmlformats.org/officeDocument/2006/relationships">
  <sheetPr codeName="Sheet6"/>
  <dimension ref="A9:R45"/>
  <sheetViews>
    <sheetView zoomScalePageLayoutView="0" workbookViewId="0" topLeftCell="A9">
      <selection activeCell="B27" sqref="B27:N27"/>
    </sheetView>
  </sheetViews>
  <sheetFormatPr defaultColWidth="9.140625" defaultRowHeight="15"/>
  <cols>
    <col min="1" max="2" width="9.140625" style="5" customWidth="1"/>
    <col min="3" max="4" width="9.8515625" style="5" bestFit="1" customWidth="1"/>
    <col min="5" max="11" width="9.140625" style="5" customWidth="1"/>
    <col min="12" max="12" width="9.8515625" style="5" bestFit="1" customWidth="1"/>
    <col min="13" max="25" width="9.140625" style="5" customWidth="1"/>
    <col min="26" max="26" width="9.8515625" style="5" bestFit="1" customWidth="1"/>
    <col min="27" max="32" width="9.140625" style="5" customWidth="1"/>
    <col min="33" max="33" width="9.8515625" style="5" bestFit="1" customWidth="1"/>
    <col min="34" max="67" width="9.140625" style="5" customWidth="1"/>
    <col min="68" max="68" width="11.421875" style="5" customWidth="1"/>
    <col min="69" max="69" width="10.421875" style="5" customWidth="1"/>
    <col min="70" max="73" width="9.140625" style="5" customWidth="1"/>
    <col min="74" max="74" width="9.57421875" style="5" customWidth="1"/>
    <col min="75" max="16384" width="9.140625" style="5" customWidth="1"/>
  </cols>
  <sheetData>
    <row r="1" ht="18.75" customHeight="1" hidden="1"/>
    <row r="2" ht="13.5" customHeight="1" hidden="1"/>
    <row r="3" ht="16.5" customHeight="1" hidden="1"/>
    <row r="4" ht="15" customHeight="1" hidden="1"/>
    <row r="5" ht="15" customHeight="1" hidden="1"/>
    <row r="6" ht="15" customHeight="1" hidden="1"/>
    <row r="7" ht="17.25" customHeight="1" hidden="1"/>
    <row r="8" ht="15" customHeight="1" hidden="1"/>
    <row r="9" spans="1:14" ht="18.75" customHeight="1">
      <c r="A9" s="421" t="s">
        <v>388</v>
      </c>
      <c r="B9" s="421"/>
      <c r="C9" s="421"/>
      <c r="D9" s="421"/>
      <c r="E9" s="421"/>
      <c r="F9" s="421"/>
      <c r="G9" s="421"/>
      <c r="H9" s="421"/>
      <c r="I9" s="421"/>
      <c r="J9" s="421"/>
      <c r="K9" s="421"/>
      <c r="L9" s="421"/>
      <c r="M9" s="421"/>
      <c r="N9" s="421"/>
    </row>
    <row r="10" spans="2:18" ht="18.75" customHeight="1">
      <c r="B10" s="6"/>
      <c r="C10" s="6"/>
      <c r="D10" s="6"/>
      <c r="E10" s="6"/>
      <c r="F10" s="6"/>
      <c r="G10" s="6"/>
      <c r="H10" s="6"/>
      <c r="I10" s="6"/>
      <c r="J10" s="6"/>
      <c r="K10" s="6"/>
      <c r="L10" s="6"/>
      <c r="M10" s="6"/>
      <c r="N10" s="6"/>
      <c r="O10" s="6"/>
      <c r="P10" s="6"/>
      <c r="Q10" s="6"/>
      <c r="R10" s="6"/>
    </row>
    <row r="11" spans="15:18" ht="18.75" customHeight="1" hidden="1">
      <c r="O11" s="6"/>
      <c r="P11" s="6"/>
      <c r="Q11" s="6"/>
      <c r="R11" s="6"/>
    </row>
    <row r="12" spans="1:18" ht="15.75" hidden="1">
      <c r="A12" s="420" t="s">
        <v>422</v>
      </c>
      <c r="B12" s="422" t="s">
        <v>423</v>
      </c>
      <c r="C12" s="423"/>
      <c r="D12" s="423"/>
      <c r="E12" s="423"/>
      <c r="F12" s="423"/>
      <c r="G12" s="423"/>
      <c r="H12" s="423"/>
      <c r="I12" s="423"/>
      <c r="J12" s="423"/>
      <c r="K12" s="423"/>
      <c r="L12" s="423"/>
      <c r="M12" s="423"/>
      <c r="N12" s="424"/>
      <c r="O12" s="6"/>
      <c r="P12" s="6"/>
      <c r="Q12" s="6"/>
      <c r="R12" s="6"/>
    </row>
    <row r="13" spans="1:18" ht="54" customHeight="1" hidden="1">
      <c r="A13" s="420"/>
      <c r="B13" s="425" t="s">
        <v>451</v>
      </c>
      <c r="C13" s="426"/>
      <c r="D13" s="426"/>
      <c r="E13" s="426"/>
      <c r="F13" s="426"/>
      <c r="G13" s="426"/>
      <c r="H13" s="426"/>
      <c r="I13" s="426"/>
      <c r="J13" s="426"/>
      <c r="K13" s="426"/>
      <c r="L13" s="426"/>
      <c r="M13" s="426"/>
      <c r="N13" s="427"/>
      <c r="O13" s="6"/>
      <c r="P13" s="6"/>
      <c r="Q13" s="6"/>
      <c r="R13" s="6"/>
    </row>
    <row r="14" spans="1:18" ht="37.5" customHeight="1" hidden="1">
      <c r="A14" s="420"/>
      <c r="B14" s="431" t="s">
        <v>452</v>
      </c>
      <c r="C14" s="432"/>
      <c r="D14" s="432"/>
      <c r="E14" s="432"/>
      <c r="F14" s="432"/>
      <c r="G14" s="432"/>
      <c r="H14" s="432"/>
      <c r="I14" s="432"/>
      <c r="J14" s="432"/>
      <c r="K14" s="432"/>
      <c r="L14" s="432"/>
      <c r="M14" s="432"/>
      <c r="N14" s="433"/>
      <c r="O14" s="6"/>
      <c r="P14" s="6"/>
      <c r="Q14" s="6"/>
      <c r="R14" s="6"/>
    </row>
    <row r="15" spans="1:18" ht="18" customHeight="1" hidden="1">
      <c r="A15" s="29"/>
      <c r="B15" s="32"/>
      <c r="C15" s="32"/>
      <c r="D15" s="32"/>
      <c r="E15" s="32"/>
      <c r="F15" s="32"/>
      <c r="G15" s="32"/>
      <c r="H15" s="32"/>
      <c r="I15" s="32"/>
      <c r="J15" s="32"/>
      <c r="K15" s="32"/>
      <c r="L15" s="32"/>
      <c r="M15" s="32"/>
      <c r="N15" s="32"/>
      <c r="O15" s="6"/>
      <c r="P15" s="6"/>
      <c r="Q15" s="6"/>
      <c r="R15" s="6"/>
    </row>
    <row r="16" spans="1:18" ht="14.25" customHeight="1">
      <c r="A16" s="32"/>
      <c r="B16" s="32"/>
      <c r="C16" s="32"/>
      <c r="D16" s="32"/>
      <c r="E16" s="32"/>
      <c r="F16" s="32"/>
      <c r="G16" s="32"/>
      <c r="H16" s="32"/>
      <c r="I16" s="32"/>
      <c r="J16" s="32"/>
      <c r="K16" s="32"/>
      <c r="L16" s="32"/>
      <c r="M16" s="32"/>
      <c r="N16" s="32"/>
      <c r="O16" s="6"/>
      <c r="P16" s="6"/>
      <c r="Q16" s="6"/>
      <c r="R16" s="6"/>
    </row>
    <row r="17" spans="1:18" ht="15.75">
      <c r="A17" s="434" t="s">
        <v>422</v>
      </c>
      <c r="B17" s="422" t="s">
        <v>424</v>
      </c>
      <c r="C17" s="423"/>
      <c r="D17" s="423"/>
      <c r="E17" s="423"/>
      <c r="F17" s="423"/>
      <c r="G17" s="423"/>
      <c r="H17" s="423"/>
      <c r="I17" s="423"/>
      <c r="J17" s="423"/>
      <c r="K17" s="423"/>
      <c r="L17" s="423"/>
      <c r="M17" s="423"/>
      <c r="N17" s="424"/>
      <c r="O17" s="6"/>
      <c r="P17" s="6"/>
      <c r="Q17" s="6"/>
      <c r="R17" s="6"/>
    </row>
    <row r="18" spans="1:18" ht="50.25" customHeight="1">
      <c r="A18" s="442"/>
      <c r="B18" s="440" t="s">
        <v>448</v>
      </c>
      <c r="C18" s="440"/>
      <c r="D18" s="440"/>
      <c r="E18" s="440"/>
      <c r="F18" s="440"/>
      <c r="G18" s="440"/>
      <c r="H18" s="440"/>
      <c r="I18" s="440"/>
      <c r="J18" s="440"/>
      <c r="K18" s="440"/>
      <c r="L18" s="440"/>
      <c r="M18" s="440"/>
      <c r="N18" s="440"/>
      <c r="O18" s="6"/>
      <c r="P18" s="6"/>
      <c r="Q18" s="6"/>
      <c r="R18" s="6"/>
    </row>
    <row r="19" spans="1:18" ht="81" customHeight="1">
      <c r="A19" s="442"/>
      <c r="B19" s="441" t="s">
        <v>449</v>
      </c>
      <c r="C19" s="440"/>
      <c r="D19" s="440"/>
      <c r="E19" s="440"/>
      <c r="F19" s="440"/>
      <c r="G19" s="440"/>
      <c r="H19" s="440"/>
      <c r="I19" s="440"/>
      <c r="J19" s="440"/>
      <c r="K19" s="440"/>
      <c r="L19" s="440"/>
      <c r="M19" s="440"/>
      <c r="N19" s="440"/>
      <c r="O19" s="6"/>
      <c r="P19" s="6"/>
      <c r="Q19" s="6"/>
      <c r="R19" s="6"/>
    </row>
    <row r="20" spans="1:18" ht="51.75" customHeight="1">
      <c r="A20" s="442"/>
      <c r="B20" s="440" t="s">
        <v>446</v>
      </c>
      <c r="C20" s="440"/>
      <c r="D20" s="440"/>
      <c r="E20" s="440"/>
      <c r="F20" s="440"/>
      <c r="G20" s="440"/>
      <c r="H20" s="440"/>
      <c r="I20" s="440"/>
      <c r="J20" s="440"/>
      <c r="K20" s="440"/>
      <c r="L20" s="440"/>
      <c r="M20" s="440"/>
      <c r="N20" s="440"/>
      <c r="O20" s="6"/>
      <c r="P20" s="6"/>
      <c r="Q20" s="6"/>
      <c r="R20" s="6"/>
    </row>
    <row r="21" spans="1:18" ht="92.25" customHeight="1">
      <c r="A21" s="443"/>
      <c r="B21" s="436" t="s">
        <v>450</v>
      </c>
      <c r="C21" s="436"/>
      <c r="D21" s="436"/>
      <c r="E21" s="436"/>
      <c r="F21" s="436"/>
      <c r="G21" s="436"/>
      <c r="H21" s="436"/>
      <c r="I21" s="436"/>
      <c r="J21" s="436"/>
      <c r="K21" s="436"/>
      <c r="L21" s="436"/>
      <c r="M21" s="436"/>
      <c r="N21" s="436"/>
      <c r="O21" s="6"/>
      <c r="P21" s="6"/>
      <c r="Q21" s="6"/>
      <c r="R21" s="6"/>
    </row>
    <row r="22" spans="1:18" ht="18" customHeight="1">
      <c r="A22" s="29"/>
      <c r="B22" s="30"/>
      <c r="C22" s="30"/>
      <c r="D22" s="30"/>
      <c r="E22" s="30"/>
      <c r="F22" s="30"/>
      <c r="G22" s="30"/>
      <c r="H22" s="30"/>
      <c r="I22" s="30"/>
      <c r="J22" s="30"/>
      <c r="K22" s="30"/>
      <c r="L22" s="30"/>
      <c r="M22" s="30"/>
      <c r="N22" s="30"/>
      <c r="O22" s="6"/>
      <c r="P22" s="6"/>
      <c r="Q22" s="6"/>
      <c r="R22" s="6"/>
    </row>
    <row r="23" spans="1:14" ht="37.5" customHeight="1">
      <c r="A23" s="434" t="s">
        <v>80</v>
      </c>
      <c r="B23" s="444" t="s">
        <v>394</v>
      </c>
      <c r="C23" s="445"/>
      <c r="D23" s="445"/>
      <c r="E23" s="445"/>
      <c r="F23" s="445"/>
      <c r="G23" s="445"/>
      <c r="H23" s="445"/>
      <c r="I23" s="445"/>
      <c r="J23" s="445"/>
      <c r="K23" s="445"/>
      <c r="L23" s="445"/>
      <c r="M23" s="445"/>
      <c r="N23" s="446"/>
    </row>
    <row r="24" spans="1:14" ht="19.5" customHeight="1">
      <c r="A24" s="412"/>
      <c r="B24" s="437" t="s">
        <v>447</v>
      </c>
      <c r="C24" s="438"/>
      <c r="D24" s="438"/>
      <c r="E24" s="438"/>
      <c r="F24" s="438"/>
      <c r="G24" s="438"/>
      <c r="H24" s="438"/>
      <c r="I24" s="438"/>
      <c r="J24" s="438"/>
      <c r="K24" s="438"/>
      <c r="L24" s="438"/>
      <c r="M24" s="438"/>
      <c r="N24" s="439"/>
    </row>
    <row r="25" spans="1:14" ht="3.75" customHeight="1">
      <c r="A25" s="412"/>
      <c r="B25" s="428"/>
      <c r="C25" s="411"/>
      <c r="D25" s="411"/>
      <c r="E25" s="411"/>
      <c r="F25" s="411"/>
      <c r="G25" s="411"/>
      <c r="H25" s="411"/>
      <c r="I25" s="411"/>
      <c r="J25" s="411"/>
      <c r="K25" s="411"/>
      <c r="L25" s="411"/>
      <c r="M25" s="411"/>
      <c r="N25" s="412"/>
    </row>
    <row r="26" spans="1:14" ht="98.25" customHeight="1">
      <c r="A26" s="412"/>
      <c r="B26" s="410" t="s">
        <v>538</v>
      </c>
      <c r="C26" s="411"/>
      <c r="D26" s="411"/>
      <c r="E26" s="411"/>
      <c r="F26" s="411"/>
      <c r="G26" s="411"/>
      <c r="H26" s="411"/>
      <c r="I26" s="411"/>
      <c r="J26" s="411"/>
      <c r="K26" s="411"/>
      <c r="L26" s="411"/>
      <c r="M26" s="411"/>
      <c r="N26" s="412"/>
    </row>
    <row r="27" spans="1:14" ht="96.75" customHeight="1">
      <c r="A27" s="412"/>
      <c r="B27" s="410" t="s">
        <v>535</v>
      </c>
      <c r="C27" s="411"/>
      <c r="D27" s="411"/>
      <c r="E27" s="411"/>
      <c r="F27" s="411"/>
      <c r="G27" s="411"/>
      <c r="H27" s="411"/>
      <c r="I27" s="411"/>
      <c r="J27" s="411"/>
      <c r="K27" s="411"/>
      <c r="L27" s="411"/>
      <c r="M27" s="411"/>
      <c r="N27" s="412"/>
    </row>
    <row r="28" spans="1:14" ht="30.75" customHeight="1">
      <c r="A28" s="412"/>
      <c r="B28" s="417" t="s">
        <v>534</v>
      </c>
      <c r="C28" s="418"/>
      <c r="D28" s="418"/>
      <c r="E28" s="418"/>
      <c r="F28" s="418"/>
      <c r="G28" s="418"/>
      <c r="H28" s="418"/>
      <c r="I28" s="418"/>
      <c r="J28" s="418"/>
      <c r="K28" s="418"/>
      <c r="L28" s="418"/>
      <c r="M28" s="418"/>
      <c r="N28" s="419"/>
    </row>
    <row r="29" spans="1:14" ht="25.5" customHeight="1">
      <c r="A29" s="412"/>
      <c r="B29" s="435" t="s">
        <v>4</v>
      </c>
      <c r="C29" s="408"/>
      <c r="D29" s="408"/>
      <c r="E29" s="408"/>
      <c r="F29" s="408"/>
      <c r="G29" s="408"/>
      <c r="H29" s="408"/>
      <c r="I29" s="408"/>
      <c r="J29" s="408"/>
      <c r="K29" s="408"/>
      <c r="L29" s="408"/>
      <c r="M29" s="408"/>
      <c r="N29" s="409"/>
    </row>
    <row r="30" spans="1:14" ht="96" customHeight="1">
      <c r="A30" s="412"/>
      <c r="B30" s="413" t="s">
        <v>537</v>
      </c>
      <c r="C30" s="411"/>
      <c r="D30" s="411"/>
      <c r="E30" s="411"/>
      <c r="F30" s="411"/>
      <c r="G30" s="411"/>
      <c r="H30" s="411"/>
      <c r="I30" s="411"/>
      <c r="J30" s="411"/>
      <c r="K30" s="411"/>
      <c r="L30" s="411"/>
      <c r="M30" s="411"/>
      <c r="N30" s="412"/>
    </row>
    <row r="31" spans="1:14" ht="49.5" customHeight="1">
      <c r="A31" s="412"/>
      <c r="B31" s="414" t="s">
        <v>536</v>
      </c>
      <c r="C31" s="411"/>
      <c r="D31" s="411"/>
      <c r="E31" s="411"/>
      <c r="F31" s="411"/>
      <c r="G31" s="411"/>
      <c r="H31" s="411"/>
      <c r="I31" s="411"/>
      <c r="J31" s="411"/>
      <c r="K31" s="411"/>
      <c r="L31" s="411"/>
      <c r="M31" s="411"/>
      <c r="N31" s="412"/>
    </row>
    <row r="32" spans="1:14" ht="30" customHeight="1">
      <c r="A32" s="412"/>
      <c r="B32" s="404" t="s">
        <v>3</v>
      </c>
      <c r="C32" s="405"/>
      <c r="D32" s="405"/>
      <c r="E32" s="405"/>
      <c r="F32" s="405"/>
      <c r="G32" s="405"/>
      <c r="H32" s="405"/>
      <c r="I32" s="405"/>
      <c r="J32" s="405"/>
      <c r="K32" s="405"/>
      <c r="L32" s="405"/>
      <c r="M32" s="405"/>
      <c r="N32" s="406"/>
    </row>
    <row r="33" spans="1:14" ht="84" customHeight="1">
      <c r="A33" s="412"/>
      <c r="B33" s="407" t="s">
        <v>525</v>
      </c>
      <c r="C33" s="408"/>
      <c r="D33" s="408"/>
      <c r="E33" s="408"/>
      <c r="F33" s="408"/>
      <c r="G33" s="408"/>
      <c r="H33" s="408"/>
      <c r="I33" s="408"/>
      <c r="J33" s="408"/>
      <c r="K33" s="408"/>
      <c r="L33" s="408"/>
      <c r="M33" s="408"/>
      <c r="N33" s="409"/>
    </row>
    <row r="34" spans="1:14" ht="94.5" customHeight="1">
      <c r="A34" s="412"/>
      <c r="B34" s="410" t="s">
        <v>526</v>
      </c>
      <c r="C34" s="411"/>
      <c r="D34" s="411"/>
      <c r="E34" s="411"/>
      <c r="F34" s="411"/>
      <c r="G34" s="411"/>
      <c r="H34" s="411"/>
      <c r="I34" s="411"/>
      <c r="J34" s="411"/>
      <c r="K34" s="411"/>
      <c r="L34" s="411"/>
      <c r="M34" s="411"/>
      <c r="N34" s="412"/>
    </row>
    <row r="35" spans="1:14" ht="24" customHeight="1">
      <c r="A35" s="221"/>
      <c r="B35" s="201"/>
      <c r="C35" s="201"/>
      <c r="D35" s="201"/>
      <c r="E35" s="201"/>
      <c r="F35" s="201"/>
      <c r="G35" s="201"/>
      <c r="H35" s="201"/>
      <c r="I35" s="201"/>
      <c r="J35" s="201"/>
      <c r="K35" s="201"/>
      <c r="L35" s="201"/>
      <c r="M35" s="201"/>
      <c r="N35" s="202"/>
    </row>
    <row r="36" spans="1:14" ht="46.5" customHeight="1">
      <c r="A36" s="420" t="s">
        <v>425</v>
      </c>
      <c r="B36" s="416" t="s">
        <v>426</v>
      </c>
      <c r="C36" s="416"/>
      <c r="D36" s="416"/>
      <c r="E36" s="416"/>
      <c r="F36" s="416"/>
      <c r="G36" s="416"/>
      <c r="H36" s="416"/>
      <c r="I36" s="416"/>
      <c r="J36" s="416"/>
      <c r="K36" s="416"/>
      <c r="L36" s="416"/>
      <c r="M36" s="416"/>
      <c r="N36" s="416"/>
    </row>
    <row r="37" spans="1:14" ht="65.25" customHeight="1">
      <c r="A37" s="420"/>
      <c r="B37" s="415" t="s">
        <v>0</v>
      </c>
      <c r="C37" s="415"/>
      <c r="D37" s="415"/>
      <c r="E37" s="415"/>
      <c r="F37" s="415"/>
      <c r="G37" s="415"/>
      <c r="H37" s="415"/>
      <c r="I37" s="415"/>
      <c r="J37" s="415"/>
      <c r="K37" s="415"/>
      <c r="L37" s="415"/>
      <c r="M37" s="415"/>
      <c r="N37" s="415"/>
    </row>
    <row r="38" spans="1:14" ht="33" customHeight="1" hidden="1">
      <c r="A38" s="420"/>
      <c r="B38" s="63"/>
      <c r="C38" s="63"/>
      <c r="D38" s="63"/>
      <c r="E38" s="63"/>
      <c r="F38" s="63"/>
      <c r="G38" s="63"/>
      <c r="H38" s="63"/>
      <c r="I38" s="63"/>
      <c r="J38" s="63"/>
      <c r="K38" s="63"/>
      <c r="L38" s="63"/>
      <c r="M38" s="63"/>
      <c r="N38" s="63"/>
    </row>
    <row r="39" spans="1:14" ht="54.75" customHeight="1">
      <c r="A39" s="420"/>
      <c r="B39" s="429" t="s">
        <v>79</v>
      </c>
      <c r="C39" s="429"/>
      <c r="D39" s="429"/>
      <c r="E39" s="429"/>
      <c r="F39" s="429"/>
      <c r="G39" s="429"/>
      <c r="H39" s="429"/>
      <c r="I39" s="429"/>
      <c r="J39" s="429"/>
      <c r="K39" s="429"/>
      <c r="L39" s="429"/>
      <c r="M39" s="429"/>
      <c r="N39" s="429"/>
    </row>
    <row r="40" spans="1:14" ht="62.25" customHeight="1">
      <c r="A40" s="420"/>
      <c r="B40" s="430" t="s">
        <v>1</v>
      </c>
      <c r="C40" s="430"/>
      <c r="D40" s="430"/>
      <c r="E40" s="430"/>
      <c r="F40" s="430"/>
      <c r="G40" s="430"/>
      <c r="H40" s="430"/>
      <c r="I40" s="430"/>
      <c r="J40" s="430"/>
      <c r="K40" s="430"/>
      <c r="L40" s="430"/>
      <c r="M40" s="430"/>
      <c r="N40" s="430"/>
    </row>
    <row r="41" spans="1:14" ht="15" customHeight="1">
      <c r="A41" s="29"/>
      <c r="C41" s="64"/>
      <c r="D41" s="64"/>
      <c r="E41" s="64"/>
      <c r="F41" s="64"/>
      <c r="G41" s="64"/>
      <c r="H41" s="64"/>
      <c r="I41" s="64"/>
      <c r="J41" s="64"/>
      <c r="K41" s="64"/>
      <c r="L41" s="64"/>
      <c r="M41" s="64"/>
      <c r="N41" s="64"/>
    </row>
    <row r="42" spans="3:14" ht="17.25" customHeight="1">
      <c r="C42" s="198"/>
      <c r="D42" s="198"/>
      <c r="E42" s="198"/>
      <c r="F42" s="198"/>
      <c r="G42" s="198"/>
      <c r="H42" s="198"/>
      <c r="I42" s="198"/>
      <c r="J42" s="198"/>
      <c r="K42" s="198"/>
      <c r="L42" s="198"/>
      <c r="M42" s="198"/>
      <c r="N42" s="198"/>
    </row>
    <row r="43" spans="1:14" ht="37.5" customHeight="1">
      <c r="A43" s="199"/>
      <c r="B43" s="403" t="s">
        <v>2</v>
      </c>
      <c r="C43" s="403"/>
      <c r="D43" s="403"/>
      <c r="E43" s="403"/>
      <c r="F43" s="403"/>
      <c r="G43" s="403"/>
      <c r="H43" s="403"/>
      <c r="I43" s="403"/>
      <c r="J43" s="403"/>
      <c r="K43" s="403"/>
      <c r="L43" s="403"/>
      <c r="M43" s="403"/>
      <c r="N43" s="403"/>
    </row>
    <row r="44" spans="1:14" ht="93.75" customHeight="1">
      <c r="A44" s="199"/>
      <c r="B44" s="200"/>
      <c r="C44" s="200"/>
      <c r="D44" s="200"/>
      <c r="E44" s="200"/>
      <c r="F44" s="200"/>
      <c r="G44" s="200"/>
      <c r="H44" s="200"/>
      <c r="I44" s="200"/>
      <c r="J44" s="200"/>
      <c r="K44" s="200"/>
      <c r="L44" s="200"/>
      <c r="M44" s="200"/>
      <c r="N44" s="200"/>
    </row>
    <row r="45" spans="2:14" ht="20.25" customHeight="1">
      <c r="B45" s="31"/>
      <c r="C45" s="31"/>
      <c r="D45" s="31"/>
      <c r="E45" s="31"/>
      <c r="F45" s="31"/>
      <c r="G45" s="31"/>
      <c r="H45" s="31"/>
      <c r="I45" s="31"/>
      <c r="J45" s="31"/>
      <c r="K45" s="31"/>
      <c r="L45" s="31"/>
      <c r="M45" s="31"/>
      <c r="N45" s="31"/>
    </row>
  </sheetData>
  <sheetProtection sheet="1" formatCells="0" formatColumns="0" formatRows="0" selectLockedCells="1" selectUnlockedCells="1"/>
  <mergeCells count="30">
    <mergeCell ref="B29:N29"/>
    <mergeCell ref="B34:N34"/>
    <mergeCell ref="A12:A14"/>
    <mergeCell ref="B21:N21"/>
    <mergeCell ref="B24:N24"/>
    <mergeCell ref="B18:N18"/>
    <mergeCell ref="B19:N19"/>
    <mergeCell ref="B20:N20"/>
    <mergeCell ref="A17:A21"/>
    <mergeCell ref="B23:N23"/>
    <mergeCell ref="A36:A40"/>
    <mergeCell ref="A9:N9"/>
    <mergeCell ref="B17:N17"/>
    <mergeCell ref="B13:N13"/>
    <mergeCell ref="B25:N25"/>
    <mergeCell ref="B39:N39"/>
    <mergeCell ref="B40:N40"/>
    <mergeCell ref="B14:N14"/>
    <mergeCell ref="B12:N12"/>
    <mergeCell ref="A23:A34"/>
    <mergeCell ref="B43:N43"/>
    <mergeCell ref="B32:N32"/>
    <mergeCell ref="B33:N33"/>
    <mergeCell ref="B26:N26"/>
    <mergeCell ref="B27:N27"/>
    <mergeCell ref="B30:N30"/>
    <mergeCell ref="B31:N31"/>
    <mergeCell ref="B37:N37"/>
    <mergeCell ref="B36:N36"/>
    <mergeCell ref="B28:N28"/>
  </mergeCells>
  <printOptions/>
  <pageMargins left="0.45" right="0.2362204724409449" top="0.23" bottom="0.2362204724409449" header="0.17" footer="0.196850393700787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Gradska uprava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Bojan Kostic</dc:creator>
  <cp:keywords/>
  <dc:description/>
  <cp:lastModifiedBy>Dell E6330</cp:lastModifiedBy>
  <cp:lastPrinted>2017-11-15T06:24:24Z</cp:lastPrinted>
  <dcterms:created xsi:type="dcterms:W3CDTF">2014-07-16T07:05:44Z</dcterms:created>
  <dcterms:modified xsi:type="dcterms:W3CDTF">2019-07-18T15:50:26Z</dcterms:modified>
  <cp:category/>
  <cp:version/>
  <cp:contentType/>
  <cp:contentStatus/>
</cp:coreProperties>
</file>